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19200" windowHeight="7155"/>
  </bookViews>
  <sheets>
    <sheet name="consultas" sheetId="1" r:id="rId1"/>
    <sheet name="bd" sheetId="2" r:id="rId2"/>
    <sheet name="clientes" sheetId="3" r:id="rId3"/>
  </sheets>
  <definedNames>
    <definedName name="clientes">clientes!$A$2:$A$6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E12" i="1"/>
  <c r="D12" i="1"/>
  <c r="F12" i="1" s="1"/>
  <c r="C12" i="1"/>
  <c r="F7" i="1"/>
  <c r="D7" i="1"/>
  <c r="C7" i="1"/>
  <c r="E7" i="1" l="1"/>
</calcChain>
</file>

<file path=xl/sharedStrings.xml><?xml version="1.0" encoding="utf-8"?>
<sst xmlns="http://schemas.openxmlformats.org/spreadsheetml/2006/main" count="54" uniqueCount="24">
  <si>
    <t>www.boliviaimpuestos.com</t>
  </si>
  <si>
    <t>Caso 1</t>
  </si>
  <si>
    <t>Cliente</t>
  </si>
  <si>
    <t>Cargos</t>
  </si>
  <si>
    <t>Abonos</t>
  </si>
  <si>
    <t>Saldo</t>
  </si>
  <si>
    <t>Saldo Directo</t>
  </si>
  <si>
    <t>Maria</t>
  </si>
  <si>
    <t>Caso 2</t>
  </si>
  <si>
    <t>Factura</t>
  </si>
  <si>
    <t>Importe</t>
  </si>
  <si>
    <t>Fecha</t>
  </si>
  <si>
    <t>Cargo</t>
  </si>
  <si>
    <t>Abono</t>
  </si>
  <si>
    <t>Juan</t>
  </si>
  <si>
    <t>Pedro</t>
  </si>
  <si>
    <t>Arturo</t>
  </si>
  <si>
    <t>Manuela</t>
  </si>
  <si>
    <t>Nombre</t>
  </si>
  <si>
    <t>Ciudad</t>
  </si>
  <si>
    <t>La Paz</t>
  </si>
  <si>
    <t>Cochabamba</t>
  </si>
  <si>
    <t>Tarija</t>
  </si>
  <si>
    <t>Santa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</si>
</sst>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1"/>
    <xf numFmtId="0" fontId="0" fillId="2" borderId="0" xfId="0" applyFill="1"/>
    <xf numFmtId="0" fontId="0" fillId="3" borderId="0" xfId="0" applyFill="1"/>
    <xf numFmtId="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oliviaimpuesto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2"/>
  <sheetViews>
    <sheetView tabSelected="1" workbookViewId="0">
      <selection activeCell="I11" sqref="I11"/>
    </sheetView>
  </sheetViews>
  <sheetFormatPr baseColWidth="10" defaultRowHeight="15" x14ac:dyDescent="0.25"/>
  <cols>
    <col min="2" max="2" width="18.85546875" customWidth="1"/>
    <col min="3" max="4" width="11.7109375" bestFit="1" customWidth="1"/>
    <col min="6" max="6" width="12.7109375" bestFit="1" customWidth="1"/>
    <col min="7" max="7" width="11.7109375" bestFit="1" customWidth="1"/>
  </cols>
  <sheetData>
    <row r="3" spans="2:7" x14ac:dyDescent="0.25">
      <c r="C3" s="1" t="s">
        <v>0</v>
      </c>
    </row>
    <row r="5" spans="2:7" x14ac:dyDescent="0.25">
      <c r="B5" s="2" t="s">
        <v>1</v>
      </c>
    </row>
    <row r="6" spans="2:7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</row>
    <row r="7" spans="2:7" x14ac:dyDescent="0.25">
      <c r="B7" t="s">
        <v>17</v>
      </c>
      <c r="C7" s="4">
        <f>SUMIF(bd!$C$2:$C$65536,consultas!B7,bd!$D$2:$D$65536)</f>
        <v>360000</v>
      </c>
      <c r="D7" s="4">
        <f>SUMIF(bd!$C$2:$C$65536,consultas!B7,bd!$E$2:$E$65536)</f>
        <v>40000</v>
      </c>
      <c r="E7" s="4">
        <f>C7-D7</f>
        <v>320000</v>
      </c>
      <c r="F7" s="4">
        <f>SUMIF(bd!$C$2:$C$65536,consultas!B7,bd!$D$2:$D$65536)-SUMIF(bd!$C$2:$C$65536,consultas!B7,bd!E2:E65536)</f>
        <v>320000</v>
      </c>
    </row>
    <row r="10" spans="2:7" x14ac:dyDescent="0.25">
      <c r="B10" s="2" t="s">
        <v>8</v>
      </c>
    </row>
    <row r="11" spans="2:7" x14ac:dyDescent="0.25">
      <c r="B11" s="3" t="s">
        <v>9</v>
      </c>
      <c r="C11" s="3" t="s">
        <v>2</v>
      </c>
      <c r="D11" s="3" t="s">
        <v>10</v>
      </c>
      <c r="E11" s="3" t="s">
        <v>4</v>
      </c>
      <c r="F11" s="3" t="s">
        <v>5</v>
      </c>
      <c r="G11" s="3" t="s">
        <v>6</v>
      </c>
    </row>
    <row r="12" spans="2:7" x14ac:dyDescent="0.25">
      <c r="B12" s="5">
        <v>5</v>
      </c>
      <c r="C12" t="str">
        <f>VLOOKUP(B12,bd!$A$2:$C$65536,3,FALSE)</f>
        <v>Manuela</v>
      </c>
      <c r="D12" s="4">
        <f>SUMPRODUCT((bd!$A$2:$A$65536=consultas!B12)*(bd!$D$2:$D$65536))</f>
        <v>360000</v>
      </c>
      <c r="E12" s="4">
        <f>SUMPRODUCT((bd!$A$2:$A$65536=consultas!B12)*(bd!$E$2:$E$65536))</f>
        <v>40000</v>
      </c>
      <c r="F12" s="4">
        <f>D12-E12</f>
        <v>320000</v>
      </c>
      <c r="G12" s="4">
        <f>SUMPRODUCT((bd!$A$2:$A$65536=consultas!B12)*(bd!$D$2:$D$65536))-SUMPRODUCT((bd!$A$2:$A$65536=consultas!B12)*(bd!$E$2:$E$65536))</f>
        <v>320000</v>
      </c>
    </row>
  </sheetData>
  <dataValidations count="1">
    <dataValidation type="list" allowBlank="1" showInputMessage="1" showErrorMessage="1" sqref="B7">
      <formula1>clientes</formula1>
    </dataValidation>
  </dataValidations>
  <hyperlinks>
    <hyperlink ref="C3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6" sqref="C6"/>
    </sheetView>
  </sheetViews>
  <sheetFormatPr baseColWidth="10" defaultRowHeight="15" x14ac:dyDescent="0.25"/>
  <cols>
    <col min="4" max="4" width="11.7109375" bestFit="1" customWidth="1"/>
  </cols>
  <sheetData>
    <row r="1" spans="1:5" x14ac:dyDescent="0.25">
      <c r="A1" s="3" t="s">
        <v>9</v>
      </c>
      <c r="B1" s="3" t="s">
        <v>11</v>
      </c>
      <c r="C1" s="3" t="s">
        <v>2</v>
      </c>
      <c r="D1" s="3" t="s">
        <v>12</v>
      </c>
      <c r="E1" s="3" t="s">
        <v>13</v>
      </c>
    </row>
    <row r="2" spans="1:5" x14ac:dyDescent="0.25">
      <c r="A2">
        <v>1</v>
      </c>
      <c r="B2" s="6">
        <v>41275</v>
      </c>
      <c r="C2" t="s">
        <v>14</v>
      </c>
      <c r="D2" s="4">
        <v>250000</v>
      </c>
      <c r="E2" s="4"/>
    </row>
    <row r="3" spans="1:5" x14ac:dyDescent="0.25">
      <c r="A3">
        <v>2</v>
      </c>
      <c r="B3" s="6">
        <v>41310</v>
      </c>
      <c r="C3" t="s">
        <v>15</v>
      </c>
      <c r="D3" s="4">
        <v>300000</v>
      </c>
      <c r="E3" s="4"/>
    </row>
    <row r="4" spans="1:5" x14ac:dyDescent="0.25">
      <c r="A4">
        <v>3</v>
      </c>
      <c r="B4" s="6">
        <v>41343</v>
      </c>
      <c r="C4" t="s">
        <v>7</v>
      </c>
      <c r="D4" s="4">
        <v>1200000</v>
      </c>
      <c r="E4" s="4"/>
    </row>
    <row r="5" spans="1:5" x14ac:dyDescent="0.25">
      <c r="A5">
        <v>4</v>
      </c>
      <c r="B5" s="6">
        <v>41379</v>
      </c>
      <c r="C5" t="s">
        <v>16</v>
      </c>
      <c r="D5" s="4">
        <v>560000</v>
      </c>
      <c r="E5" s="4"/>
    </row>
    <row r="6" spans="1:5" x14ac:dyDescent="0.25">
      <c r="A6">
        <v>5</v>
      </c>
      <c r="B6" s="6">
        <v>41384</v>
      </c>
      <c r="C6" t="s">
        <v>17</v>
      </c>
      <c r="D6" s="4">
        <v>360000</v>
      </c>
      <c r="E6" s="4"/>
    </row>
    <row r="7" spans="1:5" x14ac:dyDescent="0.25">
      <c r="A7">
        <v>4</v>
      </c>
      <c r="B7" s="6">
        <v>41394</v>
      </c>
      <c r="C7" t="s">
        <v>16</v>
      </c>
      <c r="D7" s="4"/>
      <c r="E7" s="4">
        <v>50000</v>
      </c>
    </row>
    <row r="8" spans="1:5" x14ac:dyDescent="0.25">
      <c r="A8">
        <v>3</v>
      </c>
      <c r="B8" s="6">
        <v>41395</v>
      </c>
      <c r="C8" t="s">
        <v>7</v>
      </c>
      <c r="D8" s="4"/>
      <c r="E8" s="4">
        <v>20000</v>
      </c>
    </row>
    <row r="9" spans="1:5" x14ac:dyDescent="0.25">
      <c r="A9">
        <v>3</v>
      </c>
      <c r="B9" s="6">
        <v>41403</v>
      </c>
      <c r="C9" t="s">
        <v>7</v>
      </c>
      <c r="D9" s="4"/>
      <c r="E9" s="4">
        <v>100000</v>
      </c>
    </row>
    <row r="10" spans="1:5" x14ac:dyDescent="0.25">
      <c r="A10">
        <v>2</v>
      </c>
      <c r="B10" s="6">
        <v>41405</v>
      </c>
      <c r="C10" t="s">
        <v>15</v>
      </c>
      <c r="D10" s="4"/>
      <c r="E10" s="4">
        <v>30000</v>
      </c>
    </row>
    <row r="11" spans="1:5" x14ac:dyDescent="0.25">
      <c r="A11">
        <v>3</v>
      </c>
      <c r="B11" s="6">
        <v>41406</v>
      </c>
      <c r="C11" t="s">
        <v>7</v>
      </c>
      <c r="D11" s="4"/>
      <c r="E11" s="4">
        <v>10000</v>
      </c>
    </row>
    <row r="12" spans="1:5" x14ac:dyDescent="0.25">
      <c r="A12">
        <v>5</v>
      </c>
      <c r="B12" s="6">
        <v>41407</v>
      </c>
      <c r="C12" t="s">
        <v>17</v>
      </c>
      <c r="D12" s="4"/>
      <c r="E12" s="4">
        <v>30000</v>
      </c>
    </row>
    <row r="13" spans="1:5" x14ac:dyDescent="0.25">
      <c r="A13">
        <v>4</v>
      </c>
      <c r="B13" s="6">
        <v>41409</v>
      </c>
      <c r="C13" t="s">
        <v>16</v>
      </c>
      <c r="D13" s="4"/>
      <c r="E13" s="4">
        <v>50000</v>
      </c>
    </row>
    <row r="14" spans="1:5" x14ac:dyDescent="0.25">
      <c r="A14">
        <v>2</v>
      </c>
      <c r="B14" s="6">
        <v>41411</v>
      </c>
      <c r="C14" t="s">
        <v>15</v>
      </c>
      <c r="D14" s="4"/>
      <c r="E14" s="4">
        <v>20000</v>
      </c>
    </row>
    <row r="15" spans="1:5" x14ac:dyDescent="0.25">
      <c r="A15">
        <v>4</v>
      </c>
      <c r="B15" s="6">
        <v>41411</v>
      </c>
      <c r="C15" t="s">
        <v>16</v>
      </c>
      <c r="D15" s="4"/>
      <c r="E15" s="4">
        <v>10000</v>
      </c>
    </row>
    <row r="16" spans="1:5" x14ac:dyDescent="0.25">
      <c r="A16">
        <v>4</v>
      </c>
      <c r="B16" s="6">
        <v>41413</v>
      </c>
      <c r="C16" t="s">
        <v>16</v>
      </c>
      <c r="D16" s="4"/>
      <c r="E16" s="4">
        <v>5000</v>
      </c>
    </row>
    <row r="17" spans="1:5" x14ac:dyDescent="0.25">
      <c r="A17">
        <v>3</v>
      </c>
      <c r="B17" s="6">
        <v>41414</v>
      </c>
      <c r="C17" t="s">
        <v>7</v>
      </c>
      <c r="D17" s="4"/>
      <c r="E17" s="4">
        <v>20000</v>
      </c>
    </row>
    <row r="18" spans="1:5" x14ac:dyDescent="0.25">
      <c r="A18">
        <v>3</v>
      </c>
      <c r="B18" s="6">
        <v>41417</v>
      </c>
      <c r="C18" t="s">
        <v>7</v>
      </c>
      <c r="D18" s="4"/>
      <c r="E18" s="4">
        <v>15000</v>
      </c>
    </row>
    <row r="19" spans="1:5" x14ac:dyDescent="0.25">
      <c r="A19">
        <v>1</v>
      </c>
      <c r="B19" s="6">
        <v>41419</v>
      </c>
      <c r="C19" t="s">
        <v>14</v>
      </c>
      <c r="D19" s="4"/>
      <c r="E19" s="4">
        <v>5000</v>
      </c>
    </row>
    <row r="20" spans="1:5" x14ac:dyDescent="0.25">
      <c r="A20">
        <v>1</v>
      </c>
      <c r="B20" s="6">
        <v>41424</v>
      </c>
      <c r="C20" t="s">
        <v>14</v>
      </c>
      <c r="D20" s="4"/>
      <c r="E20" s="4">
        <v>15000</v>
      </c>
    </row>
    <row r="21" spans="1:5" x14ac:dyDescent="0.25">
      <c r="A21">
        <v>2</v>
      </c>
      <c r="B21" s="6">
        <v>41427</v>
      </c>
      <c r="C21" t="s">
        <v>15</v>
      </c>
      <c r="D21" s="4"/>
      <c r="E21" s="4">
        <v>3000</v>
      </c>
    </row>
    <row r="22" spans="1:5" x14ac:dyDescent="0.25">
      <c r="A22">
        <v>4</v>
      </c>
      <c r="B22" s="6">
        <v>41445</v>
      </c>
      <c r="C22" t="s">
        <v>16</v>
      </c>
      <c r="D22" s="4"/>
      <c r="E22" s="4">
        <v>5000</v>
      </c>
    </row>
    <row r="23" spans="1:5" x14ac:dyDescent="0.25">
      <c r="A23">
        <v>5</v>
      </c>
      <c r="B23" s="6">
        <v>41455</v>
      </c>
      <c r="C23" t="s">
        <v>17</v>
      </c>
      <c r="D23" s="4"/>
      <c r="E23" s="4">
        <v>10000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baseColWidth="10" defaultRowHeight="15" x14ac:dyDescent="0.25"/>
  <sheetData>
    <row r="1" spans="1:2" x14ac:dyDescent="0.25">
      <c r="A1" s="2" t="s">
        <v>18</v>
      </c>
      <c r="B1" s="2" t="s">
        <v>19</v>
      </c>
    </row>
    <row r="2" spans="1:2" x14ac:dyDescent="0.25">
      <c r="A2" t="s">
        <v>14</v>
      </c>
      <c r="B2" t="s">
        <v>20</v>
      </c>
    </row>
    <row r="3" spans="1:2" x14ac:dyDescent="0.25">
      <c r="A3" t="s">
        <v>15</v>
      </c>
      <c r="B3" t="s">
        <v>21</v>
      </c>
    </row>
    <row r="4" spans="1:2" x14ac:dyDescent="0.25">
      <c r="A4" t="s">
        <v>7</v>
      </c>
      <c r="B4" t="s">
        <v>22</v>
      </c>
    </row>
    <row r="5" spans="1:2" x14ac:dyDescent="0.25">
      <c r="A5" t="s">
        <v>16</v>
      </c>
      <c r="B5" t="s">
        <v>23</v>
      </c>
    </row>
    <row r="6" spans="1:2" x14ac:dyDescent="0.25">
      <c r="A6" t="s">
        <v>17</v>
      </c>
      <c r="B6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consultas</vt:lpstr>
      <vt:lpstr>bd</vt:lpstr>
      <vt:lpstr>clientes</vt:lpstr>
      <vt:lpstr>clientes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1;boliviaimpuestos.com</dc:creator>
  <cp:lastModifiedBy>1</cp:lastModifiedBy>
  <dcterms:created xsi:type="dcterms:W3CDTF">2015-06-16T21:27:07Z</dcterms:created>
  <dcterms:modified xsi:type="dcterms:W3CDTF">2015-06-16T21:30:55Z</dcterms:modified>
</cp:coreProperties>
</file>