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720" windowHeight="8265" activeTab="1"/>
  </bookViews>
  <sheets>
    <sheet name="buscarv, exacta e inexacta" sheetId="3" r:id="rId1"/>
    <sheet name="buscarv con trucos" sheetId="4" r:id="rId2"/>
  </sheets>
  <calcPr calcId="124519"/>
</workbook>
</file>

<file path=xl/calcChain.xml><?xml version="1.0" encoding="utf-8"?>
<calcChain xmlns="http://schemas.openxmlformats.org/spreadsheetml/2006/main">
  <c r="J6" i="3"/>
  <c r="H8" i="4"/>
  <c r="H7"/>
  <c r="H6"/>
  <c r="H5"/>
  <c r="G19" i="3"/>
  <c r="G20"/>
  <c r="G21"/>
  <c r="G18"/>
  <c r="G17"/>
  <c r="I6"/>
  <c r="H6"/>
</calcChain>
</file>

<file path=xl/sharedStrings.xml><?xml version="1.0" encoding="utf-8"?>
<sst xmlns="http://schemas.openxmlformats.org/spreadsheetml/2006/main" count="90" uniqueCount="70">
  <si>
    <t>Regular</t>
  </si>
  <si>
    <t>Nota</t>
  </si>
  <si>
    <t>Codigo</t>
  </si>
  <si>
    <t>Nombre</t>
  </si>
  <si>
    <t>Direccion</t>
  </si>
  <si>
    <t>Telefono</t>
  </si>
  <si>
    <t>a1</t>
  </si>
  <si>
    <t>Abraham</t>
  </si>
  <si>
    <t>a4</t>
  </si>
  <si>
    <t>a2</t>
  </si>
  <si>
    <t>a3</t>
  </si>
  <si>
    <t>Elena</t>
  </si>
  <si>
    <t>San Miguel</t>
  </si>
  <si>
    <t>Andrea</t>
  </si>
  <si>
    <t>a5</t>
  </si>
  <si>
    <t>Karla</t>
  </si>
  <si>
    <t>Miraflores</t>
  </si>
  <si>
    <t>Rangos</t>
  </si>
  <si>
    <t>Tipo</t>
  </si>
  <si>
    <t>Alumno</t>
  </si>
  <si>
    <t>0-5</t>
  </si>
  <si>
    <t>Muy mal</t>
  </si>
  <si>
    <t>6-10</t>
  </si>
  <si>
    <t>Mal</t>
  </si>
  <si>
    <t>11-14</t>
  </si>
  <si>
    <t>15-17</t>
  </si>
  <si>
    <t>bien</t>
  </si>
  <si>
    <t>18-20</t>
  </si>
  <si>
    <t>Muy bien</t>
  </si>
  <si>
    <t>Bien</t>
  </si>
  <si>
    <t>BUSCARV - búsqueda por coincidencia exacta</t>
  </si>
  <si>
    <t>Data</t>
  </si>
  <si>
    <t>Vendedor</t>
  </si>
  <si>
    <t>Nº de Clientes</t>
  </si>
  <si>
    <t>Ventas</t>
  </si>
  <si>
    <t>Ganancias</t>
  </si>
  <si>
    <t>Objetivo</t>
  </si>
  <si>
    <t>Respuestas</t>
  </si>
  <si>
    <t>Formula</t>
  </si>
  <si>
    <t>Alex</t>
  </si>
  <si>
    <r>
      <t xml:space="preserve">1. Ventas de la persona que su nombre empieza con </t>
    </r>
    <r>
      <rPr>
        <b/>
        <i/>
        <sz val="11"/>
        <color indexed="8"/>
        <rFont val="Calibri"/>
        <family val="2"/>
      </rPr>
      <t>Jac</t>
    </r>
  </si>
  <si>
    <t>=buscarv("jac*",$B$5:$E$17,3,FALSE)</t>
  </si>
  <si>
    <t>ana</t>
  </si>
  <si>
    <r>
      <t xml:space="preserve">2. Ventas de la persona  que su nombre tiene </t>
    </r>
    <r>
      <rPr>
        <b/>
        <sz val="11"/>
        <color theme="1"/>
        <rFont val="Calibri"/>
        <family val="2"/>
        <scheme val="minor"/>
      </rPr>
      <t>3 letras</t>
    </r>
  </si>
  <si>
    <t>=buscarv("????????",$B$5:$E$17,3,FALSE)</t>
  </si>
  <si>
    <t>Josh</t>
  </si>
  <si>
    <r>
      <t xml:space="preserve">3. Ventas de la persona que su nombre termina en </t>
    </r>
    <r>
      <rPr>
        <b/>
        <sz val="11"/>
        <color theme="1"/>
        <rFont val="Calibri"/>
        <family val="2"/>
        <scheme val="minor"/>
      </rPr>
      <t>x</t>
    </r>
  </si>
  <si>
    <t>=buscarv("*son",$B$5:$E$17,3,FALSE)</t>
  </si>
  <si>
    <t>Jamie</t>
  </si>
  <si>
    <r>
      <t xml:space="preserve">4. Clientes de la persona que su nombre empieza con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y termina con </t>
    </r>
    <r>
      <rPr>
        <b/>
        <sz val="11"/>
        <color theme="1"/>
        <rFont val="Calibri"/>
        <family val="2"/>
        <scheme val="minor"/>
      </rPr>
      <t>ia</t>
    </r>
  </si>
  <si>
    <t>=buscarv("ja*am",$B$5:$E$17,2,FALSE)</t>
  </si>
  <si>
    <t>Jackie</t>
  </si>
  <si>
    <t>Johnson</t>
  </si>
  <si>
    <t>Jonathan</t>
  </si>
  <si>
    <t>Jagjit</t>
  </si>
  <si>
    <t>claudia</t>
  </si>
  <si>
    <t>Jessy</t>
  </si>
  <si>
    <t>Javed</t>
  </si>
  <si>
    <t>Jimmy</t>
  </si>
  <si>
    <t>Juno</t>
  </si>
  <si>
    <t>buscarv Coincidencia Exacta e Inexacta</t>
  </si>
  <si>
    <t>buscarv Wildcard (comodines)  Ejemplos</t>
  </si>
  <si>
    <t>BUSCARV - búsqueda por coincidencia inexacta</t>
  </si>
  <si>
    <t>www.boliviaimpuestos.com</t>
  </si>
  <si>
    <t>Roberto Cáceres</t>
  </si>
  <si>
    <t>info@boliviaimpuestos.com</t>
  </si>
  <si>
    <t>Roberto</t>
  </si>
  <si>
    <t>El Alto</t>
  </si>
  <si>
    <t>Sopocachi</t>
  </si>
  <si>
    <t>San Isidro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</si>
</sst>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-* #,##0\ _k_r_-;\-* #,##0\ _k_r_-;_-* &quot;-&quot;??\ _k_r_-;_-@_-"/>
  </numFmts>
  <fonts count="13">
    <font>
      <sz val="11"/>
      <color theme="1"/>
      <name val="Calibri"/>
      <family val="2"/>
      <scheme val="minor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0"/>
      <name val="Segoe UI Light"/>
      <family val="2"/>
    </font>
    <font>
      <u/>
      <sz val="11"/>
      <color theme="10"/>
      <name val="Calibri"/>
      <family val="2"/>
    </font>
    <font>
      <u/>
      <sz val="11"/>
      <color theme="0" tint="-4.9989318521683403E-2"/>
      <name val="Calibri"/>
      <family val="2"/>
    </font>
    <font>
      <b/>
      <i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8"/>
      <color theme="0"/>
      <name val="Segoe UI Light"/>
      <family val="2"/>
    </font>
    <font>
      <b/>
      <sz val="18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darkUp">
        <fgColor theme="5" tint="-0.24994659260841701"/>
        <bgColor rgb="FF00B05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indexed="64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7" fontId="4" fillId="3" borderId="2" xfId="0" applyNumberFormat="1" applyFont="1" applyFill="1" applyBorder="1" applyAlignment="1">
      <alignment horizontal="left"/>
    </xf>
    <xf numFmtId="1" fontId="4" fillId="3" borderId="3" xfId="0" applyNumberFormat="1" applyFont="1" applyFill="1" applyBorder="1"/>
    <xf numFmtId="165" fontId="4" fillId="3" borderId="3" xfId="1" applyNumberFormat="1" applyFont="1" applyFill="1" applyBorder="1" applyAlignment="1">
      <alignment horizontal="right"/>
    </xf>
    <xf numFmtId="165" fontId="4" fillId="3" borderId="4" xfId="1" applyNumberFormat="1" applyFont="1" applyFill="1" applyBorder="1" applyAlignment="1">
      <alignment horizontal="right"/>
    </xf>
    <xf numFmtId="1" fontId="4" fillId="3" borderId="3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left"/>
    </xf>
    <xf numFmtId="17" fontId="0" fillId="0" borderId="5" xfId="0" applyNumberFormat="1" applyBorder="1" applyAlignment="1">
      <alignment horizontal="left"/>
    </xf>
    <xf numFmtId="1" fontId="0" fillId="0" borderId="6" xfId="0" applyNumberFormat="1" applyBorder="1" applyAlignment="1">
      <alignment horizontal="center"/>
    </xf>
    <xf numFmtId="165" fontId="2" fillId="0" borderId="6" xfId="1" applyNumberFormat="1" applyFont="1" applyBorder="1" applyAlignment="1">
      <alignment horizontal="right"/>
    </xf>
    <xf numFmtId="165" fontId="2" fillId="0" borderId="7" xfId="1" applyNumberFormat="1" applyFont="1" applyBorder="1" applyAlignment="1">
      <alignment horizontal="right"/>
    </xf>
    <xf numFmtId="165" fontId="9" fillId="0" borderId="7" xfId="1" quotePrefix="1" applyNumberFormat="1" applyFont="1" applyBorder="1" applyAlignment="1">
      <alignment horizontal="left"/>
    </xf>
    <xf numFmtId="17" fontId="0" fillId="4" borderId="5" xfId="0" applyNumberFormat="1" applyFill="1" applyBorder="1" applyAlignment="1">
      <alignment horizontal="left"/>
    </xf>
    <xf numFmtId="1" fontId="0" fillId="4" borderId="6" xfId="0" applyNumberFormat="1" applyFill="1" applyBorder="1" applyAlignment="1">
      <alignment horizontal="center"/>
    </xf>
    <xf numFmtId="165" fontId="2" fillId="4" borderId="6" xfId="1" applyNumberFormat="1" applyFont="1" applyFill="1" applyBorder="1" applyAlignment="1">
      <alignment horizontal="right"/>
    </xf>
    <xf numFmtId="165" fontId="2" fillId="4" borderId="7" xfId="1" applyNumberFormat="1" applyFont="1" applyFill="1" applyBorder="1" applyAlignment="1">
      <alignment horizontal="right"/>
    </xf>
    <xf numFmtId="165" fontId="9" fillId="4" borderId="7" xfId="1" quotePrefix="1" applyNumberFormat="1" applyFont="1" applyFill="1" applyBorder="1" applyAlignment="1">
      <alignment horizontal="left"/>
    </xf>
    <xf numFmtId="17" fontId="0" fillId="4" borderId="8" xfId="0" applyNumberFormat="1" applyFill="1" applyBorder="1" applyAlignment="1">
      <alignment horizontal="left"/>
    </xf>
    <xf numFmtId="165" fontId="9" fillId="4" borderId="10" xfId="1" quotePrefix="1" applyNumberFormat="1" applyFont="1" applyFill="1" applyBorder="1" applyAlignment="1">
      <alignment horizontal="left"/>
    </xf>
    <xf numFmtId="17" fontId="0" fillId="0" borderId="8" xfId="0" applyNumberFormat="1" applyBorder="1" applyAlignment="1">
      <alignment horizontal="left"/>
    </xf>
    <xf numFmtId="1" fontId="0" fillId="0" borderId="9" xfId="0" applyNumberFormat="1" applyBorder="1" applyAlignment="1">
      <alignment horizontal="center"/>
    </xf>
    <xf numFmtId="165" fontId="2" fillId="0" borderId="9" xfId="1" applyNumberFormat="1" applyFont="1" applyBorder="1" applyAlignment="1">
      <alignment horizontal="right"/>
    </xf>
    <xf numFmtId="165" fontId="2" fillId="0" borderId="10" xfId="1" applyNumberFormat="1" applyFont="1" applyBorder="1" applyAlignment="1">
      <alignment horizontal="right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7" fillId="0" borderId="0" xfId="2" applyFont="1" applyFill="1" applyAlignment="1" applyProtection="1">
      <alignment horizontal="left" vertical="center" indent="1"/>
    </xf>
    <xf numFmtId="0" fontId="0" fillId="0" borderId="0" xfId="0" applyFill="1"/>
    <xf numFmtId="17" fontId="0" fillId="4" borderId="1" xfId="0" applyNumberFormat="1" applyFill="1" applyBorder="1" applyAlignment="1">
      <alignment horizontal="center"/>
    </xf>
    <xf numFmtId="17" fontId="4" fillId="3" borderId="2" xfId="0" applyNumberFormat="1" applyFont="1" applyFill="1" applyBorder="1" applyAlignment="1">
      <alignment horizontal="center"/>
    </xf>
    <xf numFmtId="17" fontId="4" fillId="3" borderId="1" xfId="0" applyNumberFormat="1" applyFont="1" applyFill="1" applyBorder="1" applyAlignment="1">
      <alignment horizontal="center"/>
    </xf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7" fontId="3" fillId="4" borderId="1" xfId="0" applyNumberFormat="1" applyFont="1" applyFill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4" borderId="6" xfId="0" applyNumberFormat="1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0" fontId="0" fillId="0" borderId="0" xfId="0" applyAlignment="1">
      <alignment vertical="justify"/>
    </xf>
    <xf numFmtId="0" fontId="6" fillId="0" borderId="0" xfId="2" applyAlignment="1" applyProtection="1">
      <alignment horizontal="left"/>
    </xf>
    <xf numFmtId="0" fontId="10" fillId="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justify"/>
    </xf>
    <xf numFmtId="0" fontId="6" fillId="0" borderId="0" xfId="2" applyAlignment="1" applyProtection="1">
      <alignment horizontal="left" vertical="justify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2085975</xdr:colOff>
      <xdr:row>25</xdr:row>
      <xdr:rowOff>38100</xdr:rowOff>
    </xdr:from>
    <xdr:to>
      <xdr:col>5</xdr:col>
      <xdr:colOff>0</xdr:colOff>
      <xdr:row>27</xdr:row>
      <xdr:rowOff>181796</xdr:rowOff>
    </xdr:to>
    <xdr:pic>
      <xdr:nvPicPr>
        <xdr:cNvPr id="2" name="1 Imagen" descr="4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4075" y="2276475"/>
          <a:ext cx="1352550" cy="524696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25</xdr:row>
      <xdr:rowOff>38100</xdr:rowOff>
    </xdr:from>
    <xdr:to>
      <xdr:col>8</xdr:col>
      <xdr:colOff>190500</xdr:colOff>
      <xdr:row>27</xdr:row>
      <xdr:rowOff>181796</xdr:rowOff>
    </xdr:to>
    <xdr:pic>
      <xdr:nvPicPr>
        <xdr:cNvPr id="3" name="2 Imagen" descr="4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0" y="5295900"/>
          <a:ext cx="1352550" cy="524696"/>
        </a:xfrm>
        <a:prstGeom prst="rect">
          <a:avLst/>
        </a:prstGeom>
      </xdr:spPr>
    </xdr:pic>
    <xdr:clientData/>
  </xdr:twoCellAnchor>
  <xdr:twoCellAnchor>
    <xdr:from>
      <xdr:col>10</xdr:col>
      <xdr:colOff>733425</xdr:colOff>
      <xdr:row>2</xdr:row>
      <xdr:rowOff>190500</xdr:rowOff>
    </xdr:from>
    <xdr:to>
      <xdr:col>16</xdr:col>
      <xdr:colOff>0</xdr:colOff>
      <xdr:row>16</xdr:row>
      <xdr:rowOff>114300</xdr:rowOff>
    </xdr:to>
    <xdr:sp macro="" textlink="">
      <xdr:nvSpPr>
        <xdr:cNvPr id="4" name="3 CuadroTexto"/>
        <xdr:cNvSpPr txBox="1"/>
      </xdr:nvSpPr>
      <xdr:spPr>
        <a:xfrm>
          <a:off x="7953375" y="857250"/>
          <a:ext cx="3838575" cy="2800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/>
            <a:t>La fórmula  Buscarv nos ayuda a buscar una palabra, nro, código en un conjunto de datos , o en otra hoja. La condición para que se busque es  que el área donde se buscará debe comenzar con las mismas letras, o códigos en su primera columna. </a:t>
          </a:r>
        </a:p>
        <a:p>
          <a:endParaRPr lang="en-US" sz="1100" baseline="0"/>
        </a:p>
        <a:p>
          <a:r>
            <a:rPr lang="en-US" sz="1100" baseline="0"/>
            <a:t>Por ejeplo, si cambian a2 por a3, arrojará otro resultado. </a:t>
          </a:r>
        </a:p>
        <a:p>
          <a:endParaRPr lang="en-US" sz="1100" baseline="0"/>
        </a:p>
        <a:p>
          <a:r>
            <a:rPr lang="en-US" sz="1100" baseline="0"/>
            <a:t>PAra aplicar la fórmula deben ir a Inserta r Formulas,  grupo búsquedas y referencias y de allí seleccionar BUSCAR V. les pedirá datos. para realizar una búsqueda con coincidencia exacta colocar 0.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2085975</xdr:colOff>
      <xdr:row>11</xdr:row>
      <xdr:rowOff>38100</xdr:rowOff>
    </xdr:from>
    <xdr:to>
      <xdr:col>6</xdr:col>
      <xdr:colOff>3438525</xdr:colOff>
      <xdr:row>13</xdr:row>
      <xdr:rowOff>181796</xdr:rowOff>
    </xdr:to>
    <xdr:pic>
      <xdr:nvPicPr>
        <xdr:cNvPr id="2" name="1 Imagen" descr="4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4075" y="2276475"/>
          <a:ext cx="1352550" cy="524696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12</xdr:row>
      <xdr:rowOff>142875</xdr:rowOff>
    </xdr:from>
    <xdr:to>
      <xdr:col>8</xdr:col>
      <xdr:colOff>2895600</xdr:colOff>
      <xdr:row>18</xdr:row>
      <xdr:rowOff>142875</xdr:rowOff>
    </xdr:to>
    <xdr:sp macro="" textlink="">
      <xdr:nvSpPr>
        <xdr:cNvPr id="3" name="2 CuadroTexto"/>
        <xdr:cNvSpPr txBox="1"/>
      </xdr:nvSpPr>
      <xdr:spPr>
        <a:xfrm>
          <a:off x="8467725" y="2571750"/>
          <a:ext cx="337185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Aqui vemos la misma</a:t>
          </a:r>
          <a:r>
            <a:rPr lang="en-US" sz="1100" baseline="0"/>
            <a:t> fórmula pero con algunos trrucos para facilitar la búsqueda.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boliviaimpuestos.com" TargetMode="External"/><Relationship Id="rId1" Type="http://schemas.openxmlformats.org/officeDocument/2006/relationships/hyperlink" Target="http://www.boliviaimpuestos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info@boliviaimpuestos.com" TargetMode="External"/><Relationship Id="rId1" Type="http://schemas.openxmlformats.org/officeDocument/2006/relationships/hyperlink" Target="http://www.boliviaimpuesto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showGridLines="0" workbookViewId="0">
      <selection activeCell="E10" sqref="E10"/>
    </sheetView>
  </sheetViews>
  <sheetFormatPr baseColWidth="10" defaultRowHeight="15"/>
  <cols>
    <col min="1" max="1" width="5.42578125" customWidth="1"/>
  </cols>
  <sheetData>
    <row r="1" spans="1:10" ht="26.25">
      <c r="A1" s="50" t="s">
        <v>60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s="36" customFormat="1" ht="26.25">
      <c r="A2" s="32"/>
      <c r="B2" s="33"/>
      <c r="C2" s="34"/>
      <c r="D2" s="34"/>
      <c r="E2" s="34"/>
      <c r="F2" s="34"/>
      <c r="G2" s="35"/>
      <c r="H2" s="35"/>
      <c r="I2" s="35"/>
    </row>
    <row r="3" spans="1:10" ht="23.25">
      <c r="B3" s="40" t="s">
        <v>30</v>
      </c>
    </row>
    <row r="4" spans="1:10">
      <c r="G4" s="1"/>
      <c r="H4" s="1"/>
      <c r="I4" s="1"/>
      <c r="J4" s="1"/>
    </row>
    <row r="5" spans="1:10">
      <c r="B5" s="38" t="s">
        <v>2</v>
      </c>
      <c r="C5" s="38" t="s">
        <v>3</v>
      </c>
      <c r="D5" s="38" t="s">
        <v>4</v>
      </c>
      <c r="E5" s="39" t="s">
        <v>5</v>
      </c>
      <c r="G5" s="39" t="s">
        <v>2</v>
      </c>
      <c r="H5" s="39" t="s">
        <v>3</v>
      </c>
      <c r="I5" s="39" t="s">
        <v>4</v>
      </c>
      <c r="J5" s="39" t="s">
        <v>5</v>
      </c>
    </row>
    <row r="6" spans="1:10">
      <c r="B6" s="2" t="s">
        <v>6</v>
      </c>
      <c r="C6" s="2" t="s">
        <v>7</v>
      </c>
      <c r="D6" s="2" t="s">
        <v>12</v>
      </c>
      <c r="E6" s="2">
        <v>75340155</v>
      </c>
      <c r="G6" s="6" t="s">
        <v>10</v>
      </c>
      <c r="H6" s="44" t="str">
        <f>VLOOKUP(G6,$B$6:$E$10,2,0)</f>
        <v>Elena</v>
      </c>
      <c r="I6" s="44" t="str">
        <f>VLOOKUP(G6,$B$6:$E$10,3,FALSE)</f>
        <v>Sopocachi</v>
      </c>
      <c r="J6" s="44">
        <f>VLOOKUP(G6,$B$6:$E$10,4,FALSE)</f>
        <v>75340150</v>
      </c>
    </row>
    <row r="7" spans="1:10">
      <c r="B7" s="37" t="s">
        <v>9</v>
      </c>
      <c r="C7" s="37" t="s">
        <v>66</v>
      </c>
      <c r="D7" s="37" t="s">
        <v>67</v>
      </c>
      <c r="E7" s="2">
        <v>75340151</v>
      </c>
    </row>
    <row r="8" spans="1:10">
      <c r="B8" s="2" t="s">
        <v>10</v>
      </c>
      <c r="C8" s="2" t="s">
        <v>11</v>
      </c>
      <c r="D8" s="2" t="s">
        <v>68</v>
      </c>
      <c r="E8" s="2">
        <v>75340150</v>
      </c>
      <c r="G8" s="3"/>
    </row>
    <row r="9" spans="1:10">
      <c r="B9" s="37" t="s">
        <v>8</v>
      </c>
      <c r="C9" s="37" t="s">
        <v>13</v>
      </c>
      <c r="D9" s="37" t="s">
        <v>69</v>
      </c>
      <c r="E9" s="2">
        <v>75340157</v>
      </c>
    </row>
    <row r="10" spans="1:10">
      <c r="B10" s="2" t="s">
        <v>14</v>
      </c>
      <c r="C10" s="2" t="s">
        <v>15</v>
      </c>
      <c r="D10" s="2" t="s">
        <v>16</v>
      </c>
      <c r="E10" s="2">
        <v>75340157</v>
      </c>
    </row>
    <row r="11" spans="1:10">
      <c r="B11" s="4"/>
      <c r="C11" s="4"/>
      <c r="D11" s="4"/>
      <c r="E11" s="4"/>
    </row>
    <row r="13" spans="1:10" ht="23.25">
      <c r="B13" s="40" t="s">
        <v>62</v>
      </c>
    </row>
    <row r="16" spans="1:10">
      <c r="B16" s="38" t="s">
        <v>17</v>
      </c>
      <c r="C16" s="39" t="s">
        <v>18</v>
      </c>
      <c r="E16" s="41" t="s">
        <v>19</v>
      </c>
      <c r="F16" s="41" t="s">
        <v>1</v>
      </c>
      <c r="G16" s="41" t="s">
        <v>18</v>
      </c>
    </row>
    <row r="17" spans="2:10">
      <c r="B17" s="2" t="s">
        <v>20</v>
      </c>
      <c r="C17" s="2" t="s">
        <v>21</v>
      </c>
      <c r="E17" s="2" t="s">
        <v>7</v>
      </c>
      <c r="F17" s="2">
        <v>19</v>
      </c>
      <c r="G17" s="43" t="str">
        <f>VLOOKUP(F17,$B$26:$C$30,2,TRUE)</f>
        <v>Muy bien</v>
      </c>
    </row>
    <row r="18" spans="2:10">
      <c r="B18" s="37" t="s">
        <v>22</v>
      </c>
      <c r="C18" s="37" t="s">
        <v>23</v>
      </c>
      <c r="E18" s="42" t="s">
        <v>66</v>
      </c>
      <c r="F18" s="42">
        <v>16</v>
      </c>
      <c r="G18" s="43" t="str">
        <f>VLOOKUP(F18,$B$26:$C$30,2,1)</f>
        <v>Bien</v>
      </c>
    </row>
    <row r="19" spans="2:10">
      <c r="B19" s="7" t="s">
        <v>24</v>
      </c>
      <c r="C19" s="2" t="s">
        <v>0</v>
      </c>
      <c r="E19" s="2" t="s">
        <v>11</v>
      </c>
      <c r="F19" s="2">
        <v>13</v>
      </c>
      <c r="G19" s="43" t="str">
        <f t="shared" ref="G19:G21" si="0">VLOOKUP(F19,$B$26:$C$30,2,1)</f>
        <v>Regular</v>
      </c>
    </row>
    <row r="20" spans="2:10">
      <c r="B20" s="37" t="s">
        <v>25</v>
      </c>
      <c r="C20" s="37" t="s">
        <v>26</v>
      </c>
      <c r="E20" s="42" t="s">
        <v>13</v>
      </c>
      <c r="F20" s="42">
        <v>7</v>
      </c>
      <c r="G20" s="43" t="str">
        <f t="shared" si="0"/>
        <v>Mal</v>
      </c>
    </row>
    <row r="21" spans="2:10">
      <c r="B21" s="2" t="s">
        <v>27</v>
      </c>
      <c r="C21" s="2" t="s">
        <v>28</v>
      </c>
      <c r="E21" s="2" t="s">
        <v>15</v>
      </c>
      <c r="F21" s="2">
        <v>4</v>
      </c>
      <c r="G21" s="43" t="str">
        <f t="shared" si="0"/>
        <v>Muy mal</v>
      </c>
    </row>
    <row r="22" spans="2:10">
      <c r="B22" s="1"/>
      <c r="C22" s="1"/>
    </row>
    <row r="23" spans="2:10">
      <c r="B23" s="1"/>
      <c r="C23" s="1"/>
    </row>
    <row r="24" spans="2:10">
      <c r="B24" s="1"/>
      <c r="C24" s="1"/>
    </row>
    <row r="25" spans="2:10">
      <c r="B25" s="38" t="s">
        <v>17</v>
      </c>
      <c r="C25" s="39" t="s">
        <v>18</v>
      </c>
    </row>
    <row r="26" spans="2:10" ht="15" customHeight="1">
      <c r="B26" s="2">
        <v>0</v>
      </c>
      <c r="C26" s="2" t="s">
        <v>21</v>
      </c>
      <c r="E26" s="49" t="s">
        <v>63</v>
      </c>
      <c r="F26" s="8"/>
      <c r="G26" s="8"/>
      <c r="H26" s="8"/>
      <c r="I26" s="48"/>
      <c r="J26" s="48"/>
    </row>
    <row r="27" spans="2:10" ht="15" customHeight="1">
      <c r="B27" s="42">
        <v>6</v>
      </c>
      <c r="C27" s="42" t="s">
        <v>23</v>
      </c>
      <c r="E27" s="51" t="s">
        <v>64</v>
      </c>
      <c r="F27" s="51"/>
      <c r="G27" s="51"/>
      <c r="H27" s="51"/>
      <c r="I27" s="48"/>
      <c r="J27" s="48"/>
    </row>
    <row r="28" spans="2:10">
      <c r="B28" s="2">
        <v>11</v>
      </c>
      <c r="C28" s="2" t="s">
        <v>0</v>
      </c>
      <c r="E28" s="52" t="s">
        <v>65</v>
      </c>
      <c r="F28" s="52"/>
      <c r="G28" s="52"/>
      <c r="H28" s="52"/>
      <c r="I28" s="48"/>
      <c r="J28" s="48"/>
    </row>
    <row r="29" spans="2:10">
      <c r="B29" s="42">
        <v>15</v>
      </c>
      <c r="C29" s="42" t="s">
        <v>29</v>
      </c>
      <c r="F29" s="1"/>
      <c r="I29" s="48"/>
      <c r="J29" s="48"/>
    </row>
    <row r="30" spans="2:10">
      <c r="B30" s="2">
        <v>18</v>
      </c>
      <c r="C30" s="2" t="s">
        <v>28</v>
      </c>
      <c r="D30" s="5"/>
    </row>
  </sheetData>
  <mergeCells count="3">
    <mergeCell ref="A1:J1"/>
    <mergeCell ref="E27:H27"/>
    <mergeCell ref="E28:H28"/>
  </mergeCells>
  <hyperlinks>
    <hyperlink ref="E26" r:id="rId1"/>
    <hyperlink ref="E28" r:id="rId2"/>
  </hyperlinks>
  <pageMargins left="0.7" right="0.7" top="0.75" bottom="0.75" header="0.3" footer="0.3"/>
  <pageSetup orientation="portrait" horizontalDpi="300" verticalDpi="0" copies="0" r:id="rId3"/>
  <ignoredErrors>
    <ignoredError sqref="B19" twoDigitTextYear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showGridLines="0" tabSelected="1" topLeftCell="B1" workbookViewId="0">
      <selection activeCell="G23" sqref="G23"/>
    </sheetView>
  </sheetViews>
  <sheetFormatPr baseColWidth="10" defaultRowHeight="15"/>
  <cols>
    <col min="1" max="1" width="4.28515625" customWidth="1"/>
    <col min="2" max="2" width="12.140625" bestFit="1" customWidth="1"/>
    <col min="3" max="3" width="14.140625" bestFit="1" customWidth="1"/>
    <col min="4" max="4" width="11.85546875" bestFit="1" customWidth="1"/>
    <col min="5" max="5" width="12.85546875" bestFit="1" customWidth="1"/>
    <col min="6" max="6" width="2.42578125" customWidth="1"/>
    <col min="7" max="7" width="64.140625" bestFit="1" customWidth="1"/>
    <col min="8" max="8" width="12.28515625" bestFit="1" customWidth="1"/>
    <col min="9" max="9" width="44.28515625" customWidth="1"/>
  </cols>
  <sheetData>
    <row r="1" spans="1:10" ht="26.25">
      <c r="A1" s="50" t="s">
        <v>61</v>
      </c>
      <c r="B1" s="50"/>
      <c r="C1" s="50"/>
      <c r="D1" s="50"/>
      <c r="E1" s="50"/>
      <c r="F1" s="50"/>
      <c r="G1" s="50"/>
      <c r="H1" s="50"/>
      <c r="I1" s="50"/>
    </row>
    <row r="2" spans="1:10">
      <c r="B2" s="8"/>
      <c r="H2" s="1"/>
      <c r="I2" s="8"/>
    </row>
    <row r="3" spans="1:10">
      <c r="B3" s="9" t="s">
        <v>31</v>
      </c>
      <c r="H3" s="1"/>
      <c r="I3" s="8"/>
    </row>
    <row r="4" spans="1:10">
      <c r="B4" s="10" t="s">
        <v>32</v>
      </c>
      <c r="C4" s="11" t="s">
        <v>33</v>
      </c>
      <c r="D4" s="12" t="s">
        <v>34</v>
      </c>
      <c r="E4" s="13" t="s">
        <v>35</v>
      </c>
      <c r="G4" s="10" t="s">
        <v>36</v>
      </c>
      <c r="H4" s="14" t="s">
        <v>37</v>
      </c>
      <c r="I4" s="15" t="s">
        <v>38</v>
      </c>
    </row>
    <row r="5" spans="1:10">
      <c r="B5" s="16" t="s">
        <v>39</v>
      </c>
      <c r="C5" s="17">
        <v>8</v>
      </c>
      <c r="D5" s="18">
        <v>1592</v>
      </c>
      <c r="E5" s="19">
        <v>562.77199999999993</v>
      </c>
      <c r="G5" s="16" t="s">
        <v>40</v>
      </c>
      <c r="H5" s="45">
        <f>VLOOKUP("jac*",$B$5:$E$17,3,FALSE)</f>
        <v>1610</v>
      </c>
      <c r="I5" s="20" t="s">
        <v>41</v>
      </c>
    </row>
    <row r="6" spans="1:10">
      <c r="B6" s="21" t="s">
        <v>42</v>
      </c>
      <c r="C6" s="22">
        <v>8</v>
      </c>
      <c r="D6" s="23">
        <v>1088</v>
      </c>
      <c r="E6" s="24">
        <v>396.9024</v>
      </c>
      <c r="G6" s="21" t="s">
        <v>43</v>
      </c>
      <c r="H6" s="46">
        <f>VLOOKUP("???",$B$5:$E$17,3,FALSE)</f>
        <v>1088</v>
      </c>
      <c r="I6" s="25" t="s">
        <v>44</v>
      </c>
    </row>
    <row r="7" spans="1:10">
      <c r="B7" s="16" t="s">
        <v>45</v>
      </c>
      <c r="C7" s="17">
        <v>8</v>
      </c>
      <c r="D7" s="18">
        <v>1680</v>
      </c>
      <c r="E7" s="19">
        <v>752.64</v>
      </c>
      <c r="G7" s="16" t="s">
        <v>46</v>
      </c>
      <c r="H7" s="45">
        <f>VLOOKUP("*x",$B$5:$E$17,3,FALSE)</f>
        <v>1592</v>
      </c>
      <c r="I7" s="20" t="s">
        <v>47</v>
      </c>
    </row>
    <row r="8" spans="1:10">
      <c r="B8" s="21" t="s">
        <v>48</v>
      </c>
      <c r="C8" s="22">
        <v>9</v>
      </c>
      <c r="D8" s="23">
        <v>2133</v>
      </c>
      <c r="E8" s="24">
        <v>922.73579999999993</v>
      </c>
      <c r="G8" s="26" t="s">
        <v>49</v>
      </c>
      <c r="H8" s="47">
        <f>VLOOKUP("c*ia",$B$5:$E$17,2,FALSE)</f>
        <v>8</v>
      </c>
      <c r="I8" s="27" t="s">
        <v>50</v>
      </c>
    </row>
    <row r="9" spans="1:10">
      <c r="B9" s="16" t="s">
        <v>51</v>
      </c>
      <c r="C9" s="17">
        <v>10</v>
      </c>
      <c r="D9" s="18">
        <v>1610</v>
      </c>
      <c r="E9" s="19">
        <v>579.11700000000008</v>
      </c>
      <c r="H9" s="1"/>
      <c r="I9" s="8"/>
    </row>
    <row r="10" spans="1:10">
      <c r="B10" s="21" t="s">
        <v>52</v>
      </c>
      <c r="C10" s="22">
        <v>10</v>
      </c>
      <c r="D10" s="23">
        <v>1540</v>
      </c>
      <c r="E10" s="24">
        <v>569.79999999999995</v>
      </c>
      <c r="H10" s="1"/>
    </row>
    <row r="11" spans="1:10">
      <c r="B11" s="16" t="s">
        <v>53</v>
      </c>
      <c r="C11" s="17">
        <v>7</v>
      </c>
      <c r="D11" s="18">
        <v>1316</v>
      </c>
      <c r="E11" s="19">
        <v>427.56840000000005</v>
      </c>
    </row>
    <row r="12" spans="1:10">
      <c r="B12" s="21" t="s">
        <v>54</v>
      </c>
      <c r="C12" s="22">
        <v>7</v>
      </c>
      <c r="D12" s="23">
        <v>1799</v>
      </c>
      <c r="E12" s="24">
        <v>708.80600000000004</v>
      </c>
      <c r="G12" s="49" t="s">
        <v>63</v>
      </c>
      <c r="H12" s="8"/>
      <c r="I12" s="8"/>
      <c r="J12" s="8"/>
    </row>
    <row r="13" spans="1:10">
      <c r="B13" s="16" t="s">
        <v>55</v>
      </c>
      <c r="C13" s="17">
        <v>8</v>
      </c>
      <c r="D13" s="18">
        <v>1624</v>
      </c>
      <c r="E13" s="19">
        <v>621.3424</v>
      </c>
      <c r="G13" s="51" t="s">
        <v>64</v>
      </c>
      <c r="H13" s="51"/>
      <c r="I13" s="51"/>
      <c r="J13" s="51"/>
    </row>
    <row r="14" spans="1:10">
      <c r="B14" s="21" t="s">
        <v>56</v>
      </c>
      <c r="C14" s="22">
        <v>6</v>
      </c>
      <c r="D14" s="23">
        <v>726</v>
      </c>
      <c r="E14" s="24">
        <v>235.87740000000002</v>
      </c>
      <c r="G14" s="52" t="s">
        <v>65</v>
      </c>
      <c r="H14" s="52"/>
      <c r="I14" s="52"/>
      <c r="J14" s="52"/>
    </row>
    <row r="15" spans="1:10">
      <c r="B15" s="16" t="s">
        <v>57</v>
      </c>
      <c r="C15" s="17">
        <v>9</v>
      </c>
      <c r="D15" s="18">
        <v>2277</v>
      </c>
      <c r="E15" s="19">
        <v>965.67569999999989</v>
      </c>
      <c r="H15" s="1"/>
    </row>
    <row r="16" spans="1:10">
      <c r="B16" s="21" t="s">
        <v>58</v>
      </c>
      <c r="C16" s="22">
        <v>6</v>
      </c>
      <c r="D16" s="23">
        <v>714</v>
      </c>
      <c r="E16" s="24">
        <v>220.983</v>
      </c>
      <c r="H16" s="1"/>
      <c r="I16" s="8"/>
    </row>
    <row r="17" spans="2:9">
      <c r="B17" s="28" t="s">
        <v>59</v>
      </c>
      <c r="C17" s="29">
        <v>9</v>
      </c>
      <c r="D17" s="30">
        <v>2682</v>
      </c>
      <c r="E17" s="31">
        <v>1023.183</v>
      </c>
      <c r="H17" s="1"/>
      <c r="I17" s="8"/>
    </row>
  </sheetData>
  <mergeCells count="3">
    <mergeCell ref="A1:I1"/>
    <mergeCell ref="G13:J13"/>
    <mergeCell ref="G14:J14"/>
  </mergeCells>
  <hyperlinks>
    <hyperlink ref="G12" r:id="rId1"/>
    <hyperlink ref="G14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buscarv, exacta e inexacta</vt:lpstr>
      <vt:lpstr>buscarv con trucos</vt:lpstr>
    </vt:vector>
  </TitlesOfParts>
  <Company>Fox Latin American Channels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boliviaimpuestos.com</dc:creator>
  <cp:lastModifiedBy>CORACA IRUPANA</cp:lastModifiedBy>
  <dcterms:created xsi:type="dcterms:W3CDTF">2010-05-09T17:26:08Z</dcterms:created>
  <dcterms:modified xsi:type="dcterms:W3CDTF">2012-12-11T02:57:36Z</dcterms:modified>
</cp:coreProperties>
</file>