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+ PARA BOTAR\"/>
    </mc:Choice>
  </mc:AlternateContent>
  <bookViews>
    <workbookView xWindow="360" yWindow="120" windowWidth="17715" windowHeight="6210"/>
  </bookViews>
  <sheets>
    <sheet name="Flujo de caja" sheetId="1" r:id="rId1"/>
  </sheets>
  <calcPr calcId="152511"/>
</workbook>
</file>

<file path=xl/calcChain.xml><?xml version="1.0" encoding="utf-8"?>
<calcChain xmlns="http://schemas.openxmlformats.org/spreadsheetml/2006/main">
  <c r="O29" i="1" l="1"/>
  <c r="O28" i="1"/>
  <c r="D30" i="1"/>
  <c r="E30" i="1"/>
  <c r="F30" i="1"/>
  <c r="G30" i="1"/>
  <c r="H30" i="1"/>
  <c r="I30" i="1"/>
  <c r="J30" i="1"/>
  <c r="K30" i="1"/>
  <c r="L30" i="1"/>
  <c r="M30" i="1"/>
  <c r="N30" i="1"/>
  <c r="C30" i="1"/>
  <c r="O14" i="1"/>
  <c r="O15" i="1"/>
  <c r="O16" i="1"/>
  <c r="O17" i="1"/>
  <c r="O18" i="1"/>
  <c r="O19" i="1"/>
  <c r="O20" i="1"/>
  <c r="O21" i="1"/>
  <c r="O22" i="1"/>
  <c r="D23" i="1"/>
  <c r="E23" i="1"/>
  <c r="F23" i="1"/>
  <c r="G23" i="1"/>
  <c r="H23" i="1"/>
  <c r="I23" i="1"/>
  <c r="J23" i="1"/>
  <c r="K23" i="1"/>
  <c r="L23" i="1"/>
  <c r="M23" i="1"/>
  <c r="N23" i="1"/>
  <c r="C23" i="1"/>
  <c r="O9" i="1"/>
  <c r="O10" i="1"/>
  <c r="O8" i="1"/>
  <c r="D11" i="1"/>
  <c r="E11" i="1"/>
  <c r="F11" i="1"/>
  <c r="G11" i="1"/>
  <c r="H11" i="1"/>
  <c r="I11" i="1"/>
  <c r="J11" i="1"/>
  <c r="K11" i="1"/>
  <c r="L11" i="1"/>
  <c r="M11" i="1"/>
  <c r="N11" i="1"/>
  <c r="C11" i="1"/>
  <c r="C25" i="1" l="1"/>
  <c r="C32" i="1" s="1"/>
  <c r="D5" i="1" s="1"/>
  <c r="D25" i="1" s="1"/>
  <c r="D32" i="1" s="1"/>
  <c r="E5" i="1" s="1"/>
  <c r="E25" i="1" s="1"/>
  <c r="E32" i="1" s="1"/>
  <c r="F5" i="1" s="1"/>
  <c r="F25" i="1" s="1"/>
  <c r="F32" i="1" s="1"/>
  <c r="G5" i="1" s="1"/>
  <c r="G25" i="1" s="1"/>
  <c r="G32" i="1" s="1"/>
  <c r="H5" i="1" s="1"/>
  <c r="H25" i="1" s="1"/>
  <c r="H32" i="1" s="1"/>
  <c r="I5" i="1" s="1"/>
  <c r="I25" i="1" s="1"/>
  <c r="I32" i="1" s="1"/>
  <c r="J5" i="1" s="1"/>
  <c r="J25" i="1" s="1"/>
  <c r="J32" i="1" s="1"/>
  <c r="K5" i="1" s="1"/>
  <c r="K25" i="1" s="1"/>
  <c r="K32" i="1" s="1"/>
  <c r="L5" i="1" s="1"/>
  <c r="L25" i="1" s="1"/>
  <c r="L32" i="1" s="1"/>
  <c r="M5" i="1" s="1"/>
  <c r="M25" i="1" s="1"/>
  <c r="M32" i="1" s="1"/>
  <c r="N5" i="1" s="1"/>
  <c r="N25" i="1" s="1"/>
  <c r="N32" i="1" s="1"/>
  <c r="O23" i="1"/>
  <c r="O11" i="1"/>
  <c r="O30" i="1"/>
</calcChain>
</file>

<file path=xl/sharedStrings.xml><?xml version="1.0" encoding="utf-8"?>
<sst xmlns="http://schemas.openxmlformats.org/spreadsheetml/2006/main" count="38" uniqueCount="38">
  <si>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</si>
  <si>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</si>
  <si>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</si>
  <si>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</si>
  <si>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</si>
  <si>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</si>
  <si>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</si>
  <si>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</si>
  <si>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</si>
  <si>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</si>
  <si>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</si>
  <si>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</si>
  <si>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Saldo inicial</t>
  </si>
  <si>
    <t>Ingresos</t>
  </si>
  <si>
    <t>Flujo de caja</t>
  </si>
  <si>
    <t>Total</t>
  </si>
  <si>
    <t>Egresos</t>
  </si>
  <si>
    <t>Flujo de caja económico</t>
  </si>
  <si>
    <t>Financiamiento</t>
  </si>
  <si>
    <t>Flujo de caja financiero</t>
  </si>
  <si>
    <t>Préstamo recibido</t>
  </si>
  <si>
    <t>Ventas en efectivo</t>
  </si>
  <si>
    <t>Cobros de ventas a crédito</t>
  </si>
  <si>
    <t>Cobros por ventas de activo fijo</t>
  </si>
  <si>
    <t>Compra de mercancía</t>
  </si>
  <si>
    <t>Pago de nómina</t>
  </si>
  <si>
    <t>Pago de alquiler</t>
  </si>
  <si>
    <t>Total Ingresos</t>
  </si>
  <si>
    <t>Pago de impuestos</t>
  </si>
  <si>
    <t>Pago proveedores</t>
  </si>
  <si>
    <t>Pago de Seguridad social</t>
  </si>
  <si>
    <t>Pago de servicios públicos</t>
  </si>
  <si>
    <t>Pago de mantenimiento</t>
  </si>
  <si>
    <t>Pago de publicidad</t>
  </si>
  <si>
    <t>Pago de préstamos</t>
  </si>
  <si>
    <t>Total Egresos</t>
  </si>
  <si>
    <t>Total Financiamiento</t>
  </si>
  <si>
    <t>boliviaimpuestos.com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</si>
</sst>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Franklin Gothic Medium"/>
      <family val="2"/>
    </font>
    <font>
      <sz val="16"/>
      <color theme="1"/>
      <name val="Franklin Gothic Medium"/>
      <family val="2"/>
    </font>
    <font>
      <sz val="28"/>
      <color theme="8" tint="-0.249977111117893"/>
      <name val="Franklin Gothic Demi Cond"/>
      <family val="2"/>
    </font>
    <font>
      <b/>
      <sz val="11"/>
      <color theme="1"/>
      <name val="Franklin Gothic Medium"/>
      <family val="2"/>
    </font>
    <font>
      <sz val="10"/>
      <color theme="1" tint="0.499984740745262"/>
      <name val="Franklin Gothic Medium"/>
      <family val="2"/>
    </font>
    <font>
      <sz val="10"/>
      <color theme="0" tint="-0.499984740745262"/>
      <name val="Franklin Gothic Medium"/>
      <family val="2"/>
    </font>
    <font>
      <sz val="11"/>
      <name val="Franklin Gothic Medium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6FAFC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dotted">
        <color theme="1" tint="0.24994659260841701"/>
      </left>
      <right style="dotted">
        <color theme="1" tint="0.24994659260841701"/>
      </right>
      <top/>
      <bottom style="thick">
        <color theme="8"/>
      </bottom>
      <diagonal/>
    </border>
    <border>
      <left/>
      <right/>
      <top/>
      <bottom style="double">
        <color theme="1" tint="0.24994659260841701"/>
      </bottom>
      <diagonal/>
    </border>
    <border>
      <left/>
      <right/>
      <top/>
      <bottom style="medium">
        <color theme="8"/>
      </bottom>
      <diagonal/>
    </border>
    <border>
      <left/>
      <right/>
      <top/>
      <bottom style="medium">
        <color theme="6" tint="-0.49998474074526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0" fillId="2" borderId="3" xfId="0" applyFill="1" applyBorder="1"/>
    <xf numFmtId="0" fontId="4" fillId="0" borderId="0" xfId="0" applyFont="1"/>
    <xf numFmtId="0" fontId="5" fillId="0" borderId="0" xfId="0" applyFont="1" applyAlignment="1">
      <alignment horizontal="left" indent="1"/>
    </xf>
    <xf numFmtId="0" fontId="1" fillId="2" borderId="3" xfId="0" applyFont="1" applyFill="1" applyBorder="1"/>
    <xf numFmtId="0" fontId="1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7" fillId="4" borderId="4" xfId="0" applyFont="1" applyFill="1" applyBorder="1"/>
    <xf numFmtId="0" fontId="8" fillId="4" borderId="4" xfId="0" applyFont="1" applyFill="1" applyBorder="1"/>
    <xf numFmtId="0" fontId="3" fillId="0" borderId="2" xfId="0" applyFont="1" applyBorder="1" applyAlignment="1">
      <alignment horizontal="center"/>
    </xf>
    <xf numFmtId="0" fontId="9" fillId="0" borderId="0" xfId="1"/>
  </cellXfs>
  <cellStyles count="2">
    <cellStyle name="Hipervínculo" xfId="1" builtinId="8"/>
    <cellStyle name="Normal" xfId="0" builtinId="0"/>
  </cellStyles>
  <dxfs count="63"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numFmt numFmtId="0" formatCode="General"/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rgb="FFF6FAFC"/>
        </patternFill>
      </fill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/>
        <bottom style="medium">
          <color theme="8"/>
        </bottom>
      </border>
    </dxf>
  </dxfs>
  <tableStyles count="0" defaultTableStyle="TableStyleMedium2" defaultPivotStyle="PivotStyleLight16"/>
  <colors>
    <mruColors>
      <color rgb="FF006699"/>
      <color rgb="FFF6FAFC"/>
      <color rgb="FFF3F9FB"/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Ingresos" displayName="Ingresos" ref="C8:N11" headerRowCount="0" totalsRowCount="1">
  <tableColumns count="12">
    <tableColumn id="1" name="Columna1" totalsRowFunction="custom" totalsRowDxfId="62">
      <totalsRowFormula>SUM(Ingresos[Columna1])</totalsRowFormula>
    </tableColumn>
    <tableColumn id="2" name="Columna2" totalsRowFunction="custom" totalsRowDxfId="61">
      <totalsRowFormula>SUM(Ingresos[Columna2])</totalsRowFormula>
    </tableColumn>
    <tableColumn id="3" name="Columna3" totalsRowFunction="custom" totalsRowDxfId="60">
      <totalsRowFormula>SUM(Ingresos[Columna3])</totalsRowFormula>
    </tableColumn>
    <tableColumn id="4" name="Columna4" totalsRowFunction="custom" totalsRowDxfId="59">
      <totalsRowFormula>SUM(Ingresos[Columna4])</totalsRowFormula>
    </tableColumn>
    <tableColumn id="5" name="Columna5" totalsRowFunction="custom" totalsRowDxfId="58">
      <totalsRowFormula>SUM(Ingresos[Columna5])</totalsRowFormula>
    </tableColumn>
    <tableColumn id="6" name="Columna6" totalsRowFunction="custom" totalsRowDxfId="57">
      <totalsRowFormula>SUM(Ingresos[Columna6])</totalsRowFormula>
    </tableColumn>
    <tableColumn id="7" name="Columna7" totalsRowFunction="custom" totalsRowDxfId="56">
      <totalsRowFormula>SUM(Ingresos[Columna7])</totalsRowFormula>
    </tableColumn>
    <tableColumn id="8" name="Columna8" totalsRowFunction="custom" totalsRowDxfId="55">
      <totalsRowFormula>SUM(Ingresos[Columna8])</totalsRowFormula>
    </tableColumn>
    <tableColumn id="9" name="Columna9" totalsRowFunction="custom" totalsRowDxfId="54">
      <totalsRowFormula>SUM(Ingresos[Columna9])</totalsRowFormula>
    </tableColumn>
    <tableColumn id="10" name="Columna10" totalsRowFunction="custom" totalsRowDxfId="53">
      <totalsRowFormula>SUM(Ingresos[Columna10])</totalsRowFormula>
    </tableColumn>
    <tableColumn id="11" name="Columna11" totalsRowFunction="custom" totalsRowDxfId="52">
      <totalsRowFormula>SUM(Ingresos[Columna11])</totalsRowFormula>
    </tableColumn>
    <tableColumn id="12" name="Columna12" totalsRowFunction="custom" totalsRowDxfId="51">
      <totalsRowFormula>SUM(Ingresos[Columna12])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Egresos" displayName="Egresos" ref="C14:N23" headerRowCount="0" totalsRowCount="1" headerRowDxfId="50">
  <tableColumns count="12">
    <tableColumn id="1" name="Columna1" totalsRowFunction="custom" headerRowDxfId="49" dataDxfId="48" totalsRowDxfId="47">
      <totalsRowFormula>SUM(Egresos[Columna1])</totalsRowFormula>
    </tableColumn>
    <tableColumn id="2" name="Columna2" totalsRowFunction="custom" headerRowDxfId="46" totalsRowDxfId="45">
      <totalsRowFormula>SUM(Egresos[Columna2])</totalsRowFormula>
    </tableColumn>
    <tableColumn id="3" name="Columna3" totalsRowFunction="custom" headerRowDxfId="44" totalsRowDxfId="43">
      <totalsRowFormula>SUM(Egresos[Columna3])</totalsRowFormula>
    </tableColumn>
    <tableColumn id="4" name="Columna4" totalsRowFunction="custom" headerRowDxfId="42" totalsRowDxfId="41">
      <totalsRowFormula>SUM(Egresos[Columna4])</totalsRowFormula>
    </tableColumn>
    <tableColumn id="5" name="Columna5" totalsRowFunction="custom" headerRowDxfId="40" totalsRowDxfId="39">
      <totalsRowFormula>SUM(Egresos[Columna5])</totalsRowFormula>
    </tableColumn>
    <tableColumn id="6" name="Columna6" totalsRowFunction="custom" headerRowDxfId="38" totalsRowDxfId="37">
      <totalsRowFormula>SUM(Egresos[Columna6])</totalsRowFormula>
    </tableColumn>
    <tableColumn id="7" name="Columna7" totalsRowFunction="custom" headerRowDxfId="36" totalsRowDxfId="35">
      <totalsRowFormula>SUM(Egresos[Columna7])</totalsRowFormula>
    </tableColumn>
    <tableColumn id="8" name="Columna8" totalsRowFunction="custom" headerRowDxfId="34" totalsRowDxfId="33">
      <totalsRowFormula>SUM(Egresos[Columna8])</totalsRowFormula>
    </tableColumn>
    <tableColumn id="9" name="Columna9" totalsRowFunction="custom" headerRowDxfId="32" totalsRowDxfId="31">
      <totalsRowFormula>SUM(Egresos[Columna9])</totalsRowFormula>
    </tableColumn>
    <tableColumn id="10" name="Columna10" totalsRowFunction="custom" headerRowDxfId="30" totalsRowDxfId="29">
      <totalsRowFormula>SUM(Egresos[Columna10])</totalsRowFormula>
    </tableColumn>
    <tableColumn id="11" name="Columna11" totalsRowFunction="custom" headerRowDxfId="28" totalsRowDxfId="27">
      <totalsRowFormula>SUM(Egresos[Columna11])</totalsRowFormula>
    </tableColumn>
    <tableColumn id="12" name="Columna12" totalsRowFunction="custom" headerRowDxfId="26" totalsRowDxfId="25">
      <totalsRowFormula>SUM(Egresos[Columna12])</totalsRow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Financiamiento" displayName="Financiamiento" ref="C28:N30" headerRowCount="0" totalsRowCount="1" headerRowDxfId="24">
  <tableColumns count="12">
    <tableColumn id="1" name="Columna1" totalsRowFunction="custom" headerRowDxfId="23" totalsRowDxfId="22">
      <totalsRowFormula>SUM(Financiamiento[Columna1])</totalsRowFormula>
    </tableColumn>
    <tableColumn id="2" name="Columna2" totalsRowFunction="custom" headerRowDxfId="21" totalsRowDxfId="20">
      <totalsRowFormula>SUM(Financiamiento[Columna2])</totalsRowFormula>
    </tableColumn>
    <tableColumn id="3" name="Columna3" totalsRowFunction="custom" headerRowDxfId="19" totalsRowDxfId="18">
      <totalsRowFormula>SUM(Financiamiento[Columna3])</totalsRowFormula>
    </tableColumn>
    <tableColumn id="4" name="Columna4" totalsRowFunction="custom" headerRowDxfId="17" totalsRowDxfId="16">
      <totalsRowFormula>SUM(Financiamiento[Columna4])</totalsRowFormula>
    </tableColumn>
    <tableColumn id="5" name="Columna5" totalsRowFunction="custom" headerRowDxfId="15" totalsRowDxfId="14">
      <totalsRowFormula>SUM(Financiamiento[Columna5])</totalsRowFormula>
    </tableColumn>
    <tableColumn id="6" name="Columna6" totalsRowFunction="custom" headerRowDxfId="13" totalsRowDxfId="12">
      <totalsRowFormula>SUM(Financiamiento[Columna6])</totalsRowFormula>
    </tableColumn>
    <tableColumn id="7" name="Columna7" totalsRowFunction="custom" headerRowDxfId="11" totalsRowDxfId="10">
      <totalsRowFormula>SUM(Financiamiento[Columna7])</totalsRowFormula>
    </tableColumn>
    <tableColumn id="8" name="Columna8" totalsRowFunction="custom" headerRowDxfId="9" totalsRowDxfId="8">
      <totalsRowFormula>SUM(Financiamiento[Columna8])</totalsRowFormula>
    </tableColumn>
    <tableColumn id="9" name="Columna9" totalsRowFunction="custom" headerRowDxfId="7" totalsRowDxfId="6">
      <totalsRowFormula>SUM(Financiamiento[Columna9])</totalsRowFormula>
    </tableColumn>
    <tableColumn id="10" name="Columna10" totalsRowFunction="custom" headerRowDxfId="5" totalsRowDxfId="4">
      <totalsRowFormula>SUM(Financiamiento[Columna10])</totalsRowFormula>
    </tableColumn>
    <tableColumn id="11" name="Columna11" totalsRowFunction="custom" headerRowDxfId="3" totalsRowDxfId="2">
      <totalsRowFormula>SUM(Financiamiento[Columna11])</totalsRowFormula>
    </tableColumn>
    <tableColumn id="12" name="Columna12" totalsRowFunction="custom" headerRowDxfId="1" totalsRowDxfId="0">
      <totalsRowFormula>SUM(Financiamiento[Columna12])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oliviaimpuestos.com/" TargetMode="Externa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showGridLines="0" tabSelected="1" zoomScaleNormal="100" workbookViewId="0">
      <pane ySplit="3" topLeftCell="A4" activePane="bottomLeft" state="frozen"/>
      <selection pane="bottomLeft" activeCell="Q8" sqref="Q8"/>
    </sheetView>
  </sheetViews>
  <sheetFormatPr baseColWidth="10" defaultRowHeight="15.75" x14ac:dyDescent="0.3"/>
  <cols>
    <col min="1" max="1" width="3.7109375" customWidth="1"/>
    <col min="2" max="2" width="27.42578125" style="2" bestFit="1" customWidth="1"/>
    <col min="3" max="15" width="8.7109375" customWidth="1"/>
  </cols>
  <sheetData>
    <row r="1" spans="2:16" ht="35.25" thickBot="1" x14ac:dyDescent="0.5"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 t="s">
        <v>37</v>
      </c>
    </row>
    <row r="2" spans="2:16" ht="16.5" thickTop="1" x14ac:dyDescent="0.3"/>
    <row r="3" spans="2:16" ht="21.75" thickBot="1" x14ac:dyDescent="0.4"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15</v>
      </c>
    </row>
    <row r="4" spans="2:16" ht="16.5" thickTop="1" x14ac:dyDescent="0.3"/>
    <row r="5" spans="2:16" ht="16.5" thickBot="1" x14ac:dyDescent="0.35">
      <c r="B5" s="4" t="s">
        <v>12</v>
      </c>
      <c r="C5" s="1">
        <v>0</v>
      </c>
      <c r="D5" s="1">
        <f>C32</f>
        <v>0</v>
      </c>
      <c r="E5" s="1">
        <f>D32</f>
        <v>0</v>
      </c>
      <c r="F5" s="1">
        <f t="shared" ref="F5:N5" si="0">E32</f>
        <v>0</v>
      </c>
      <c r="G5" s="1">
        <f t="shared" si="0"/>
        <v>0</v>
      </c>
      <c r="H5" s="1">
        <f t="shared" si="0"/>
        <v>0</v>
      </c>
      <c r="I5" s="1">
        <f t="shared" si="0"/>
        <v>0</v>
      </c>
      <c r="J5" s="1">
        <f t="shared" si="0"/>
        <v>0</v>
      </c>
      <c r="K5" s="1">
        <f t="shared" si="0"/>
        <v>0</v>
      </c>
      <c r="L5" s="1">
        <f t="shared" si="0"/>
        <v>0</v>
      </c>
      <c r="M5" s="1">
        <f t="shared" si="0"/>
        <v>0</v>
      </c>
      <c r="N5" s="1">
        <f t="shared" si="0"/>
        <v>0</v>
      </c>
      <c r="O5" s="1"/>
    </row>
    <row r="7" spans="2:16" x14ac:dyDescent="0.3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6" ht="15" x14ac:dyDescent="0.25">
      <c r="B8" s="8" t="s">
        <v>21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f>SUM(Ingresos[[#This Row],[Columna1]:[Columna12]])</f>
        <v>0</v>
      </c>
    </row>
    <row r="9" spans="2:16" ht="15" x14ac:dyDescent="0.25">
      <c r="B9" s="8" t="s">
        <v>22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f>SUM(Ingresos[[#This Row],[Columna1]:[Columna12]])</f>
        <v>0</v>
      </c>
    </row>
    <row r="10" spans="2:16" ht="15" x14ac:dyDescent="0.25">
      <c r="B10" s="8" t="s">
        <v>23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f>SUM(Ingresos[[#This Row],[Columna1]:[Columna12]])</f>
        <v>0</v>
      </c>
    </row>
    <row r="11" spans="2:16" ht="16.5" thickBot="1" x14ac:dyDescent="0.35">
      <c r="B11" s="4" t="s">
        <v>27</v>
      </c>
      <c r="C11" s="1">
        <f>SUM(Ingresos[Columna1])</f>
        <v>0</v>
      </c>
      <c r="D11" s="1">
        <f>SUM(Ingresos[Columna2])</f>
        <v>0</v>
      </c>
      <c r="E11" s="1">
        <f>SUM(Ingresos[Columna3])</f>
        <v>0</v>
      </c>
      <c r="F11" s="1">
        <f>SUM(Ingresos[Columna4])</f>
        <v>0</v>
      </c>
      <c r="G11" s="1">
        <f>SUM(Ingresos[Columna5])</f>
        <v>0</v>
      </c>
      <c r="H11" s="1">
        <f>SUM(Ingresos[Columna6])</f>
        <v>0</v>
      </c>
      <c r="I11" s="1">
        <f>SUM(Ingresos[Columna7])</f>
        <v>0</v>
      </c>
      <c r="J11" s="1">
        <f>SUM(Ingresos[Columna8])</f>
        <v>0</v>
      </c>
      <c r="K11" s="1">
        <f>SUM(Ingresos[Columna9])</f>
        <v>0</v>
      </c>
      <c r="L11" s="1">
        <f>SUM(Ingresos[Columna10])</f>
        <v>0</v>
      </c>
      <c r="M11" s="1">
        <f>SUM(Ingresos[Columna11])</f>
        <v>0</v>
      </c>
      <c r="N11" s="1">
        <f>SUM(Ingresos[Columna12])</f>
        <v>0</v>
      </c>
      <c r="O11" s="1">
        <f>SUM(Ingresos[#Totals])</f>
        <v>0</v>
      </c>
    </row>
    <row r="13" spans="2:16" x14ac:dyDescent="0.3">
      <c r="B13" s="5" t="s">
        <v>16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16" ht="15" x14ac:dyDescent="0.25">
      <c r="B14" s="8" t="s">
        <v>24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f>SUM(Egresos[[#This Row],[Columna1]:[Columna12]])</f>
        <v>0</v>
      </c>
    </row>
    <row r="15" spans="2:16" ht="15" x14ac:dyDescent="0.25">
      <c r="B15" s="8" t="s">
        <v>25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f>SUM(Egresos[[#This Row],[Columna1]:[Columna12]])</f>
        <v>0</v>
      </c>
    </row>
    <row r="16" spans="2:16" ht="15" x14ac:dyDescent="0.25">
      <c r="B16" s="8" t="s">
        <v>30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f>SUM(Egresos[[#This Row],[Columna1]:[Columna12]])</f>
        <v>0</v>
      </c>
    </row>
    <row r="17" spans="2:15" ht="15" x14ac:dyDescent="0.25">
      <c r="B17" s="8" t="s">
        <v>29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f>SUM(Egresos[[#This Row],[Columna1]:[Columna12]])</f>
        <v>0</v>
      </c>
    </row>
    <row r="18" spans="2:15" ht="15" x14ac:dyDescent="0.25">
      <c r="B18" s="8" t="s">
        <v>28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f>SUM(Egresos[[#This Row],[Columna1]:[Columna12]])</f>
        <v>0</v>
      </c>
    </row>
    <row r="19" spans="2:15" ht="15" x14ac:dyDescent="0.25">
      <c r="B19" s="8" t="s">
        <v>31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f>SUM(Egresos[[#This Row],[Columna1]:[Columna12]])</f>
        <v>0</v>
      </c>
    </row>
    <row r="20" spans="2:15" ht="15" x14ac:dyDescent="0.25">
      <c r="B20" s="8" t="s">
        <v>26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f>SUM(Egresos[[#This Row],[Columna1]:[Columna12]])</f>
        <v>0</v>
      </c>
    </row>
    <row r="21" spans="2:15" ht="15" x14ac:dyDescent="0.25">
      <c r="B21" s="8" t="s">
        <v>32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f>SUM(Egresos[[#This Row],[Columna1]:[Columna12]])</f>
        <v>0</v>
      </c>
    </row>
    <row r="22" spans="2:15" ht="15" x14ac:dyDescent="0.25">
      <c r="B22" s="8" t="s">
        <v>33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f>SUM(Egresos[[#This Row],[Columna1]:[Columna12]])</f>
        <v>0</v>
      </c>
    </row>
    <row r="23" spans="2:15" ht="16.5" thickBot="1" x14ac:dyDescent="0.35">
      <c r="B23" s="4" t="s">
        <v>35</v>
      </c>
      <c r="C23" s="1">
        <f>SUM(Egresos[Columna1])</f>
        <v>0</v>
      </c>
      <c r="D23" s="1">
        <f>SUM(Egresos[Columna2])</f>
        <v>0</v>
      </c>
      <c r="E23" s="1">
        <f>SUM(Egresos[Columna3])</f>
        <v>0</v>
      </c>
      <c r="F23" s="1">
        <f>SUM(Egresos[Columna4])</f>
        <v>0</v>
      </c>
      <c r="G23" s="1">
        <f>SUM(Egresos[Columna5])</f>
        <v>0</v>
      </c>
      <c r="H23" s="1">
        <f>SUM(Egresos[Columna6])</f>
        <v>0</v>
      </c>
      <c r="I23" s="1">
        <f>SUM(Egresos[Columna7])</f>
        <v>0</v>
      </c>
      <c r="J23" s="1">
        <f>SUM(Egresos[Columna8])</f>
        <v>0</v>
      </c>
      <c r="K23" s="1">
        <f>SUM(Egresos[Columna9])</f>
        <v>0</v>
      </c>
      <c r="L23" s="1">
        <f>SUM(Egresos[Columna10])</f>
        <v>0</v>
      </c>
      <c r="M23" s="1">
        <f>SUM(Egresos[Columna11])</f>
        <v>0</v>
      </c>
      <c r="N23" s="1">
        <f>SUM(Egresos[Columna12])</f>
        <v>0</v>
      </c>
      <c r="O23" s="1">
        <f>SUM(Egresos[#Totals])</f>
        <v>0</v>
      </c>
    </row>
    <row r="24" spans="2:15" ht="15" x14ac:dyDescent="0.25">
      <c r="B24" s="3"/>
    </row>
    <row r="25" spans="2:15" ht="16.5" thickBot="1" x14ac:dyDescent="0.35">
      <c r="B25" s="9" t="s">
        <v>17</v>
      </c>
      <c r="C25" s="10">
        <f>C5+Ingresos[[#Totals],[Columna1]]-Egresos[[#Totals],[Columna1]]</f>
        <v>0</v>
      </c>
      <c r="D25" s="10">
        <f>D5+Ingresos[[#Totals],[Columna2]]-Egresos[[#Totals],[Columna2]]</f>
        <v>0</v>
      </c>
      <c r="E25" s="10">
        <f>E5+Ingresos[[#Totals],[Columna3]]-Egresos[[#Totals],[Columna3]]</f>
        <v>0</v>
      </c>
      <c r="F25" s="10">
        <f>F5+Ingresos[[#Totals],[Columna4]]-Egresos[[#Totals],[Columna4]]</f>
        <v>0</v>
      </c>
      <c r="G25" s="10">
        <f>G5+Ingresos[[#Totals],[Columna5]]-Egresos[[#Totals],[Columna5]]</f>
        <v>0</v>
      </c>
      <c r="H25" s="10">
        <f>H5+Ingresos[[#Totals],[Columna6]]-Egresos[[#Totals],[Columna6]]</f>
        <v>0</v>
      </c>
      <c r="I25" s="10">
        <f>I5+Ingresos[[#Totals],[Columna7]]-Egresos[[#Totals],[Columna7]]</f>
        <v>0</v>
      </c>
      <c r="J25" s="10">
        <f>J5+Ingresos[[#Totals],[Columna8]]-Egresos[[#Totals],[Columna8]]</f>
        <v>0</v>
      </c>
      <c r="K25" s="10">
        <f>K5+Ingresos[[#Totals],[Columna9]]-Egresos[[#Totals],[Columna9]]</f>
        <v>0</v>
      </c>
      <c r="L25" s="10">
        <f>L5+Ingresos[[#Totals],[Columna10]]-Egresos[[#Totals],[Columna10]]</f>
        <v>0</v>
      </c>
      <c r="M25" s="10">
        <f>M5+Ingresos[[#Totals],[Columna11]]-Egresos[[#Totals],[Columna11]]</f>
        <v>0</v>
      </c>
      <c r="N25" s="10">
        <f>N5+Ingresos[[#Totals],[Columna12]]-Egresos[[#Totals],[Columna12]]</f>
        <v>0</v>
      </c>
      <c r="O25" s="10"/>
    </row>
    <row r="27" spans="2:15" x14ac:dyDescent="0.3">
      <c r="B27" s="5" t="s">
        <v>18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2:15" ht="15" x14ac:dyDescent="0.25">
      <c r="B28" s="8" t="s">
        <v>20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f>SUM(Financiamiento[[#This Row],[Columna1]:[Columna12]])</f>
        <v>0</v>
      </c>
    </row>
    <row r="29" spans="2:15" ht="15" x14ac:dyDescent="0.25">
      <c r="B29" s="8" t="s">
        <v>34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f>SUM(Financiamiento[[#This Row],[Columna1]:[Columna12]])</f>
        <v>0</v>
      </c>
    </row>
    <row r="30" spans="2:15" ht="16.5" thickBot="1" x14ac:dyDescent="0.35">
      <c r="B30" s="4" t="s">
        <v>36</v>
      </c>
      <c r="C30" s="1">
        <f>SUM(Financiamiento[Columna1])</f>
        <v>0</v>
      </c>
      <c r="D30" s="1">
        <f>SUM(Financiamiento[Columna2])</f>
        <v>0</v>
      </c>
      <c r="E30" s="1">
        <f>SUM(Financiamiento[Columna3])</f>
        <v>0</v>
      </c>
      <c r="F30" s="1">
        <f>SUM(Financiamiento[Columna4])</f>
        <v>0</v>
      </c>
      <c r="G30" s="1">
        <f>SUM(Financiamiento[Columna5])</f>
        <v>0</v>
      </c>
      <c r="H30" s="1">
        <f>SUM(Financiamiento[Columna6])</f>
        <v>0</v>
      </c>
      <c r="I30" s="1">
        <f>SUM(Financiamiento[Columna7])</f>
        <v>0</v>
      </c>
      <c r="J30" s="1">
        <f>SUM(Financiamiento[Columna8])</f>
        <v>0</v>
      </c>
      <c r="K30" s="1">
        <f>SUM(Financiamiento[Columna9])</f>
        <v>0</v>
      </c>
      <c r="L30" s="1">
        <f>SUM(Financiamiento[Columna10])</f>
        <v>0</v>
      </c>
      <c r="M30" s="1">
        <f>SUM(Financiamiento[Columna11])</f>
        <v>0</v>
      </c>
      <c r="N30" s="1">
        <f>SUM(Financiamiento[Columna12])</f>
        <v>0</v>
      </c>
      <c r="O30" s="1">
        <f>SUM(Financiamiento[#Totals])</f>
        <v>0</v>
      </c>
    </row>
    <row r="32" spans="2:15" ht="16.5" thickBot="1" x14ac:dyDescent="0.35">
      <c r="B32" s="9" t="s">
        <v>19</v>
      </c>
      <c r="C32" s="10">
        <f>C25-Financiamiento[[#Totals],[Columna1]]</f>
        <v>0</v>
      </c>
      <c r="D32" s="10">
        <f>D25-Financiamiento[[#Totals],[Columna2]]</f>
        <v>0</v>
      </c>
      <c r="E32" s="10">
        <f>E25-Financiamiento[[#Totals],[Columna3]]</f>
        <v>0</v>
      </c>
      <c r="F32" s="10">
        <f>F25-Financiamiento[[#Totals],[Columna4]]</f>
        <v>0</v>
      </c>
      <c r="G32" s="10">
        <f>G25-Financiamiento[[#Totals],[Columna5]]</f>
        <v>0</v>
      </c>
      <c r="H32" s="10">
        <f>H25-Financiamiento[[#Totals],[Columna6]]</f>
        <v>0</v>
      </c>
      <c r="I32" s="10">
        <f>I25-Financiamiento[[#Totals],[Columna7]]</f>
        <v>0</v>
      </c>
      <c r="J32" s="10">
        <f>J25-Financiamiento[[#Totals],[Columna8]]</f>
        <v>0</v>
      </c>
      <c r="K32" s="10">
        <f>K25-Financiamiento[[#Totals],[Columna9]]</f>
        <v>0</v>
      </c>
      <c r="L32" s="10">
        <f>L25-Financiamiento[[#Totals],[Columna10]]</f>
        <v>0</v>
      </c>
      <c r="M32" s="10">
        <f>M25-Financiamiento[[#Totals],[Columna11]]</f>
        <v>0</v>
      </c>
      <c r="N32" s="10">
        <f>N25-Financiamiento[[#Totals],[Columna12]]</f>
        <v>0</v>
      </c>
      <c r="O32" s="10"/>
    </row>
  </sheetData>
  <mergeCells count="1">
    <mergeCell ref="B1:O1"/>
  </mergeCells>
  <hyperlinks>
    <hyperlink ref="P1" r:id="rId1"/>
  </hyperlinks>
  <pageMargins left="0.7" right="0.7" top="0.75" bottom="0.75" header="0.3" footer="0.3"/>
  <pageSetup orientation="portrait" r:id="rId2"/>
  <tableParts count="3">
    <tablePart r:id="rId3"/>
    <tablePart r:id="rId4"/>
    <tablePart r:id="rId5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'Flujo de caja'!C32:N32</xm:f>
              <xm:sqref>P32</xm:sqref>
            </x14:sparkline>
          </x14:sparklines>
        </x14:sparklineGroup>
        <x14:sparklineGroup displayEmptyCellsAs="gap">
          <x14:colorSeries theme="9" tint="-0.249977111117893"/>
          <x14:colorNegative theme="4"/>
          <x14:colorAxis rgb="FF000000"/>
          <x14:colorMarkers theme="4" tint="-0.249977111117893"/>
          <x14:colorFirst theme="4" tint="-0.249977111117893"/>
          <x14:colorLast theme="4" tint="-0.249977111117893"/>
          <x14:colorHigh theme="4" tint="-0.249977111117893"/>
          <x14:colorLow theme="4" tint="-0.249977111117893"/>
          <x14:sparklines>
            <x14:sparkline>
              <xm:f>'Flujo de caja'!C30:N30</xm:f>
              <xm:sqref>P30</xm:sqref>
            </x14:sparkline>
          </x14:sparklines>
        </x14:sparklineGroup>
        <x14:sparklineGroup displayEmptyCellsAs="gap">
          <x14:colorSeries theme="9" tint="-0.249977111117893"/>
          <x14:colorNegative theme="4"/>
          <x14:colorAxis rgb="FF000000"/>
          <x14:colorMarkers theme="4" tint="-0.249977111117893"/>
          <x14:colorFirst theme="4" tint="-0.249977111117893"/>
          <x14:colorLast theme="4" tint="-0.249977111117893"/>
          <x14:colorHigh theme="4" tint="-0.249977111117893"/>
          <x14:colorLow theme="4" tint="-0.249977111117893"/>
          <x14:sparklines>
            <x14:sparkline>
              <xm:f>'Flujo de caja'!C29:N29</xm:f>
              <xm:sqref>P29</xm:sqref>
            </x14:sparkline>
          </x14:sparklines>
        </x14:sparklineGroup>
        <x14:sparklineGroup displayEmptyCellsAs="gap">
          <x14:colorSeries theme="9" tint="-0.249977111117893"/>
          <x14:colorNegative theme="4"/>
          <x14:colorAxis rgb="FF000000"/>
          <x14:colorMarkers theme="4" tint="-0.249977111117893"/>
          <x14:colorFirst theme="4" tint="-0.249977111117893"/>
          <x14:colorLast theme="4" tint="-0.249977111117893"/>
          <x14:colorHigh theme="4" tint="-0.249977111117893"/>
          <x14:colorLow theme="4" tint="-0.249977111117893"/>
          <x14:sparklines>
            <x14:sparkline>
              <xm:f>'Flujo de caja'!C28:N28</xm:f>
              <xm:sqref>P28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'Flujo de caja'!C25:N25</xm:f>
              <xm:sqref>P25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caja'!C23:N23</xm:f>
              <xm:sqref>P23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caja'!C22:N22</xm:f>
              <xm:sqref>P22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caja'!C21:N21</xm:f>
              <xm:sqref>P21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caja'!C20:N20</xm:f>
              <xm:sqref>P20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caja'!C19:N19</xm:f>
              <xm:sqref>P19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caja'!C18:N18</xm:f>
              <xm:sqref>P18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caja'!C17:N17</xm:f>
              <xm:sqref>P17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caja'!C16:N16</xm:f>
              <xm:sqref>P16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caja'!C15:N15</xm:f>
              <xm:sqref>P15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'Flujo de caja'!C14:N14</xm:f>
              <xm:sqref>P14</xm:sqref>
            </x14:sparkline>
          </x14:sparklines>
        </x14:sparklineGroup>
        <x14:sparklineGroup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'Flujo de caja'!C11:N11</xm:f>
              <xm:sqref>P11</xm:sqref>
            </x14:sparkline>
          </x14:sparklines>
        </x14:sparklineGroup>
        <x14:sparklineGroup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'Flujo de caja'!C10:N10</xm:f>
              <xm:sqref>P10</xm:sqref>
            </x14:sparkline>
          </x14:sparklines>
        </x14:sparklineGroup>
        <x14:sparklineGroup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'Flujo de caja'!C9:N9</xm:f>
              <xm:sqref>P9</xm:sqref>
            </x14:sparkline>
          </x14:sparklines>
        </x14:sparklineGroup>
        <x14:sparklineGroup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'Flujo de caja'!C8:N8</xm:f>
              <xm:sqref>P8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caja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1</cp:lastModifiedBy>
  <dcterms:created xsi:type="dcterms:W3CDTF">2014-04-13T22:02:47Z</dcterms:created>
  <dcterms:modified xsi:type="dcterms:W3CDTF">2015-12-10T19:46:21Z</dcterms:modified>
</cp:coreProperties>
</file>