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PARA BOTAR\"/>
    </mc:Choice>
  </mc:AlternateContent>
  <bookViews>
    <workbookView xWindow="240" yWindow="105" windowWidth="15600" windowHeight="4860"/>
  </bookViews>
  <sheets>
    <sheet name="IVA 200 V3 (2)" sheetId="5" r:id="rId1"/>
  </sheets>
  <calcPr calcId="152511"/>
</workbook>
</file>

<file path=xl/calcChain.xml><?xml version="1.0" encoding="utf-8"?>
<calcChain xmlns="http://schemas.openxmlformats.org/spreadsheetml/2006/main">
  <c r="U36" i="5" l="1"/>
  <c r="U35" i="5"/>
  <c r="U34" i="5"/>
  <c r="P25" i="5"/>
  <c r="P31" i="5"/>
  <c r="P30" i="5"/>
  <c r="P22" i="5"/>
  <c r="P24" i="5" s="1"/>
  <c r="P32" i="5" l="1"/>
  <c r="P33" i="5" s="1"/>
  <c r="P34" i="5" l="1"/>
  <c r="P37" i="5" s="1"/>
  <c r="P40" i="5" l="1"/>
  <c r="P41" i="5"/>
  <c r="P42" i="5" s="1"/>
  <c r="P47" i="5" s="1"/>
  <c r="P48" i="5"/>
  <c r="P50" i="5" l="1"/>
  <c r="P52" i="5" s="1"/>
  <c r="P49" i="5"/>
</calcChain>
</file>

<file path=xl/comments1.xml><?xml version="1.0" encoding="utf-8"?>
<comments xmlns="http://schemas.openxmlformats.org/spreadsheetml/2006/main">
  <authors>
    <author>a</author>
  </authors>
  <commentList>
    <comment ref="O16" authorId="0" shapeId="0">
      <text>
        <r>
          <rPr>
            <b/>
            <sz val="9"/>
            <color indexed="81"/>
            <rFont val="Tahoma"/>
            <family val="2"/>
          </rPr>
          <t>Consignar el importe total correspondiente a ventas por exportación de bienes y operaciones exentas (Ej.: Turismo receptivo, zonas francas, artistas alcanzados por Ley N° 2206).</t>
        </r>
      </text>
    </comment>
    <comment ref="O17" authorId="0" shapeId="0">
      <text>
        <r>
          <rPr>
            <b/>
            <sz val="9"/>
            <color indexed="81"/>
            <rFont val="Tahoma"/>
            <family val="2"/>
          </rPr>
          <t xml:space="preserve">Consignar el importe total correspondiente a ventas gravadas a Tasa Cero (Venta de Libros Ley N° 366, Transporte Internacional Ley Nº 3249 y otras establecidas por Ley). </t>
        </r>
      </text>
    </comment>
    <comment ref="O18" authorId="0" shapeId="0">
      <text>
        <r>
          <rPr>
            <b/>
            <sz val="9"/>
            <color indexed="81"/>
            <rFont val="Tahoma"/>
            <family val="2"/>
          </rPr>
          <t xml:space="preserve">Consignar el importe total correspondiente a ingresos por ventas y operaciones no gravadas por el IVA (Ej. Actividades realizadas por Constructoras, Entidades Financieras y otras). 
</t>
        </r>
      </text>
    </comment>
    <comment ref="O27" authorId="0" shapeId="0">
      <text>
        <r>
          <rPr>
            <b/>
            <sz val="8"/>
            <color indexed="81"/>
            <rFont val="Tahoma"/>
            <family val="2"/>
          </rPr>
          <t xml:space="preserve">total de compras, contrataciones e importaciones definitivas en las que no es posible discriminar su vinculación por corresponder tanto a actividades gravadas, gravadas a tasa cero y no gravadas. (Ej.: Alquileres, agua potable, etc). </t>
        </r>
      </text>
    </comment>
  </commentList>
</comments>
</file>

<file path=xl/sharedStrings.xml><?xml version="1.0" encoding="utf-8"?>
<sst xmlns="http://schemas.openxmlformats.org/spreadsheetml/2006/main" count="105" uniqueCount="102">
  <si>
    <t>Cód.</t>
  </si>
  <si>
    <t>IMPUESTOS NACIONALES</t>
  </si>
  <si>
    <t>DD.JJ. ORIGINAL</t>
  </si>
  <si>
    <t>MES</t>
  </si>
  <si>
    <t>AÑO</t>
  </si>
  <si>
    <t>Firma del sujeto pasivo o tercero responsable</t>
  </si>
  <si>
    <t>VERSIÓN</t>
  </si>
  <si>
    <t>Artículo 22 y Artículo 78 Parágrafo I de la Ley N° 2492 Código Tributario Boliviano</t>
  </si>
  <si>
    <t>NÚMERO DE LA RESOLUCIÓN ADMINSTRATIVA</t>
  </si>
  <si>
    <t>FOLIO</t>
  </si>
  <si>
    <t>PERIODO</t>
  </si>
  <si>
    <t>N° C-31</t>
  </si>
  <si>
    <t>N° Boleta de Pago</t>
  </si>
  <si>
    <t>Fecha confirmación de pago</t>
  </si>
  <si>
    <t>Importe pagado vía SIGMA</t>
  </si>
  <si>
    <t>Aclaración de firma:</t>
  </si>
  <si>
    <t>C.I.</t>
  </si>
  <si>
    <t xml:space="preserve">            DETERMINACIÓN DEL SALDO DEFINITIVO A FAVOR DEL FISCO O DEL CONTRIBUYENTE</t>
  </si>
  <si>
    <t>RUBRO 1:</t>
  </si>
  <si>
    <t>DETERMINACIÓN DEL DÉBITO FISCAL</t>
  </si>
  <si>
    <t>RUBRO 2:</t>
  </si>
  <si>
    <t>RUBRO 3:</t>
  </si>
  <si>
    <t>RUBRO 4:</t>
  </si>
  <si>
    <t>RUBRO 5:</t>
  </si>
  <si>
    <t>DETERMINACIÓN DEL CRÉDITO</t>
  </si>
  <si>
    <t>FISCAL</t>
  </si>
  <si>
    <t>DTERMINACIÓN DE LA DIFERENCIA</t>
  </si>
  <si>
    <t>DETERMINACIÓN DE</t>
  </si>
  <si>
    <t>LA DEUDA TRIBUTARIA</t>
  </si>
  <si>
    <t>SALDO</t>
  </si>
  <si>
    <t>DEFINITIVO</t>
  </si>
  <si>
    <t>RUBRO 6:</t>
  </si>
  <si>
    <t xml:space="preserve">IMPORTE </t>
  </si>
  <si>
    <t>DE PAGO</t>
  </si>
  <si>
    <t>RUBRO 7:</t>
  </si>
  <si>
    <t xml:space="preserve">DATOS </t>
  </si>
  <si>
    <t>INFORMATIVOS</t>
  </si>
  <si>
    <t>RUBRO 8:</t>
  </si>
  <si>
    <t>PAGO SIGMA</t>
  </si>
  <si>
    <t>FORMULARIO</t>
  </si>
  <si>
    <t>N° DE ORDEN</t>
  </si>
  <si>
    <t>Cód. 537</t>
  </si>
  <si>
    <t>USO ENTIDAD FINANCIERA O COLECTURA</t>
  </si>
  <si>
    <t>NÚMERO DE ORDEN</t>
  </si>
  <si>
    <t>www.impuestos.gob.bo</t>
  </si>
  <si>
    <t>ORIGINAL SIN</t>
  </si>
  <si>
    <t xml:space="preserve">Declaración Jurada Mensual  </t>
  </si>
  <si>
    <t xml:space="preserve">Para el tratamiento lea el instructivo y use letra de imprenta </t>
  </si>
  <si>
    <t>Cód. Casilla</t>
  </si>
  <si>
    <t xml:space="preserve"> Ventas gravadas a Tasa Cero</t>
  </si>
  <si>
    <t xml:space="preserve"> Valor atribuido a bienes y/o servicios retirados y consumos particulares</t>
  </si>
  <si>
    <t xml:space="preserve"> Débito Fiscal correspondiente a: [(C13+C16+C17+C18) * 13 %] </t>
  </si>
  <si>
    <t xml:space="preserve"> Ventas no gravadas y operaciones que no son objeto del IVA</t>
  </si>
  <si>
    <t xml:space="preserve"> Exportación de bienes y operaciones exentas</t>
  </si>
  <si>
    <t xml:space="preserve"> Ventas de bienes y/o servicios gravados en el mercado interno, excepto ventas gravadas con Tasa Cero</t>
  </si>
  <si>
    <t xml:space="preserve"> Devoluciones y rescisiones efectuadas en el período</t>
  </si>
  <si>
    <t xml:space="preserve"> Débito Fiscal Actualizado correspondiente a Reintegros</t>
  </si>
  <si>
    <t xml:space="preserve"> Total Débito Fiscal del período (C39+C55)</t>
  </si>
  <si>
    <t xml:space="preserve"> Compras en las que no es posible discriminar su vinculación con actividades gravadas y no gravadas</t>
  </si>
  <si>
    <t xml:space="preserve"> Pagos a Cuenta realizados en DD.JJ. y/o Boletas de Pago correspondientes al período que se declara</t>
  </si>
  <si>
    <t xml:space="preserve"> Saldo de Pagos a Cuenta del período anterior a compensar (C747 del Formulario del período anterior)</t>
  </si>
  <si>
    <t xml:space="preserve"> Saldo por Pagos a Cuenta a favor del Contribuyente (C622+C640-C1001; Si &gt;0)</t>
  </si>
  <si>
    <t xml:space="preserve"> Saldo a favor del Fisco (C1001-C622-C640; Si &gt; 0)</t>
  </si>
  <si>
    <t xml:space="preserve"> Multa por Incumplimiento al Deber Formal (IDF) por presentación fuera de plazo</t>
  </si>
  <si>
    <t xml:space="preserve"> Total Deuda Tributaria (C924+C925+C938+C954+C967)</t>
  </si>
  <si>
    <t xml:space="preserve"> Pago en valores (sujeto a verificación y confirmación por el SIN)</t>
  </si>
  <si>
    <t xml:space="preserve">           SELLO Y REFRENDO DE LA ENTIDAD FINANCIERA</t>
  </si>
  <si>
    <r>
      <t xml:space="preserve">          </t>
    </r>
    <r>
      <rPr>
        <b/>
        <sz val="6"/>
        <color theme="1"/>
        <rFont val="Tahoma"/>
        <family val="2"/>
      </rPr>
      <t xml:space="preserve">I   M  P  O  R  T  E      </t>
    </r>
    <r>
      <rPr>
        <sz val="6"/>
        <color theme="1"/>
        <rFont val="Tahoma"/>
        <family val="2"/>
      </rPr>
      <t xml:space="preserve">          </t>
    </r>
    <r>
      <rPr>
        <sz val="5"/>
        <color theme="1"/>
        <rFont val="Tahoma"/>
        <family val="2"/>
      </rPr>
      <t>(EN BOLIVIANOS SIN CENTAVOS)</t>
    </r>
  </si>
  <si>
    <t>Línea gratuita de Consultas Tributarias 800 10 3444</t>
  </si>
  <si>
    <t xml:space="preserve"> Saldo de Crédito Fiscal del período anterior a compensar (C592 del Formulario del período anterior)</t>
  </si>
  <si>
    <t xml:space="preserve"> Tributo Omitido (C996)</t>
  </si>
  <si>
    <t xml:space="preserve"> Actualización de valor sobre Tributo Omitido</t>
  </si>
  <si>
    <t xml:space="preserve"> Intereses sobre Tributo Omitido Actualizado</t>
  </si>
  <si>
    <t xml:space="preserve"> Multa por IDF por Incremento del Impuesto Determinado en DD.JJ. Recti  catoria presentada fuera de plazo</t>
  </si>
  <si>
    <t xml:space="preserve"> Saldo definitivo de Crédito Fiscal a favor del Contribuyente para el siguiente período (C693+C635+C648-C909; Si &gt;0)</t>
  </si>
  <si>
    <t xml:space="preserve"> Saldo definitivo por Pagos a Cuenta a favor del Contribuyente para el siguiente período (C643-C955; Si &gt;0)</t>
  </si>
  <si>
    <t xml:space="preserve"> Saldo definitivo a favor del Fisco (C996 ó (C955-C643) según corresponda; Si &gt;0)</t>
  </si>
  <si>
    <t xml:space="preserve"> Pago en efectivo (C646-C677; Si &gt;0)</t>
  </si>
  <si>
    <t xml:space="preserve"> Permuta en venta de bienes y/o servicios</t>
  </si>
  <si>
    <t xml:space="preserve"> Permuta en compra de bienes y/o servicios</t>
  </si>
  <si>
    <t xml:space="preserve"> Actualización de valor sobre el saldo de Crédito Fiscal del período anterior</t>
  </si>
  <si>
    <t xml:space="preserve"> Diferencia a favor del Contribuyente (C1004-C1002; Si &gt;0</t>
  </si>
  <si>
    <t xml:space="preserve"> Diferencia a favor del Fisco o Impuesto Determinado (C1002-C1004; Si &gt;0)</t>
  </si>
  <si>
    <t xml:space="preserve"> Saldo de Impuesto Determinado a favor del Fisco (C909-C635-C648; Si &gt;0)</t>
  </si>
  <si>
    <t xml:space="preserve"> Total Compras correspondientes a actividades gravadas y/o no gravadas</t>
  </si>
  <si>
    <t xml:space="preserve"> Compras directamente vinculadas a actividades gravadas</t>
  </si>
  <si>
    <t xml:space="preserve"> Devoluciones y rescisiones recibidas en el período</t>
  </si>
  <si>
    <t xml:space="preserve"> Crédito Fiscal correspondiente a: [(C26+C27+C28)*13%]</t>
  </si>
  <si>
    <t xml:space="preserve"> Crédito Fiscal proporcional correspondiente a la actividad gravada [C31*(C13+C14)/(C13+C14+C15+C505)]*13%</t>
  </si>
  <si>
    <t xml:space="preserve"> Total Crédito Fiscal del período (C114+C1003) </t>
  </si>
  <si>
    <t xml:space="preserve">           DATOS DE LA DECLARACIÓN JURADA QUE RECTIFICA</t>
  </si>
  <si>
    <t xml:space="preserve"> JURO LA EXACTITUD DE  LA PRESENTE DECLARACIÓN    </t>
  </si>
  <si>
    <t xml:space="preserve"> Descuentos, bonificaciones y rebajas otorgadas en el período</t>
  </si>
  <si>
    <t xml:space="preserve"> Descuentos, bonificaciones y rebajas obtenidas en el período </t>
  </si>
  <si>
    <t>x</t>
  </si>
  <si>
    <r>
      <t xml:space="preserve">          NIT                                                                   </t>
    </r>
    <r>
      <rPr>
        <sz val="20"/>
        <color theme="1"/>
        <rFont val="Tahoma"/>
        <family val="2"/>
      </rPr>
      <t>1002623022</t>
    </r>
  </si>
  <si>
    <r>
      <t xml:space="preserve">         APELLIDO(S) Y NOMBRE (S) O RAZÓN SOCIAL DEL CONTRIBUYENTE:                                                                                       </t>
    </r>
    <r>
      <rPr>
        <sz val="16"/>
        <color theme="1"/>
        <rFont val="Tahoma"/>
        <family val="2"/>
      </rPr>
      <t xml:space="preserve"> LA BOLIVIANITA SRL</t>
    </r>
  </si>
  <si>
    <t>ene</t>
  </si>
  <si>
    <t>feb</t>
  </si>
  <si>
    <t>planificando</t>
  </si>
  <si>
    <t>mala</t>
  </si>
  <si>
    <t>regular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</si>
</sst>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2" x14ac:knownFonts="1">
    <font>
      <sz val="11"/>
      <color theme="1"/>
      <name val="Calibri"/>
      <family val="2"/>
      <scheme val="minor"/>
    </font>
    <font>
      <sz val="8"/>
      <color theme="1"/>
      <name val="Tahoma"/>
      <family val="2"/>
    </font>
    <font>
      <sz val="11"/>
      <color theme="1"/>
      <name val="Tahoma"/>
      <family val="2"/>
    </font>
    <font>
      <sz val="16"/>
      <color theme="1"/>
      <name val="Tahoma"/>
      <family val="2"/>
    </font>
    <font>
      <sz val="9"/>
      <color theme="1"/>
      <name val="Tahoma"/>
      <family val="2"/>
    </font>
    <font>
      <b/>
      <sz val="7"/>
      <color theme="1"/>
      <name val="Tahoma"/>
      <family val="2"/>
    </font>
    <font>
      <sz val="7"/>
      <color theme="1"/>
      <name val="Tahoma"/>
      <family val="2"/>
    </font>
    <font>
      <sz val="9"/>
      <color theme="1"/>
      <name val="Arial Narrow"/>
      <family val="2"/>
    </font>
    <font>
      <sz val="6"/>
      <color theme="1"/>
      <name val="Tahoma"/>
      <family val="2"/>
    </font>
    <font>
      <sz val="8"/>
      <color theme="1"/>
      <name val="Arial Narrow"/>
      <family val="2"/>
    </font>
    <font>
      <b/>
      <sz val="7"/>
      <color theme="1"/>
      <name val="Arial Narrow"/>
      <family val="2"/>
    </font>
    <font>
      <sz val="7"/>
      <color theme="1"/>
      <name val="Arial Narrow"/>
      <family val="2"/>
    </font>
    <font>
      <b/>
      <sz val="6"/>
      <color theme="1"/>
      <name val="Arial Narrow"/>
      <family val="2"/>
    </font>
    <font>
      <sz val="11"/>
      <color theme="0"/>
      <name val="Tahoma"/>
      <family val="2"/>
    </font>
    <font>
      <sz val="4"/>
      <color theme="1"/>
      <name val="Tahoma"/>
      <family val="2"/>
    </font>
    <font>
      <b/>
      <sz val="14"/>
      <color theme="1"/>
      <name val="Tahoma"/>
      <family val="2"/>
    </font>
    <font>
      <sz val="11"/>
      <color theme="1"/>
      <name val="Arial Narrow"/>
      <family val="2"/>
    </font>
    <font>
      <sz val="11"/>
      <color theme="3" tint="-0.499984740745262"/>
      <name val="Arial Narrow"/>
      <family val="2"/>
    </font>
    <font>
      <sz val="11"/>
      <color theme="0"/>
      <name val="Arial Narrow"/>
      <family val="2"/>
    </font>
    <font>
      <sz val="9"/>
      <color theme="0"/>
      <name val="Arial Narrow"/>
      <family val="2"/>
    </font>
    <font>
      <b/>
      <sz val="20"/>
      <color theme="0"/>
      <name val="Arial Narrow"/>
      <family val="2"/>
    </font>
    <font>
      <sz val="14"/>
      <color theme="0"/>
      <name val="Tahoma"/>
      <family val="2"/>
    </font>
    <font>
      <sz val="8"/>
      <color theme="0"/>
      <name val="Arial Narrow"/>
      <family val="2"/>
    </font>
    <font>
      <b/>
      <sz val="6"/>
      <color theme="1"/>
      <name val="Tahoma"/>
      <family val="2"/>
    </font>
    <font>
      <sz val="5"/>
      <color theme="1"/>
      <name val="Tahoma"/>
      <family val="2"/>
    </font>
    <font>
      <sz val="18"/>
      <color theme="1"/>
      <name val="Tahoma"/>
      <family val="2"/>
    </font>
    <font>
      <b/>
      <sz val="10"/>
      <color theme="0"/>
      <name val="Arial Narrow"/>
      <family val="2"/>
    </font>
    <font>
      <sz val="14"/>
      <color theme="1"/>
      <name val="Tahoma"/>
      <family val="2"/>
    </font>
    <font>
      <sz val="20"/>
      <color theme="1"/>
      <name val="Tahoma"/>
      <family val="2"/>
    </font>
    <font>
      <b/>
      <sz val="11"/>
      <color theme="1"/>
      <name val="Tahoma"/>
      <family val="2"/>
    </font>
    <font>
      <b/>
      <sz val="9"/>
      <color indexed="81"/>
      <name val="Tahoma"/>
      <family val="2"/>
    </font>
    <font>
      <b/>
      <sz val="8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4" tint="-0.499984740745262"/>
      </left>
      <right/>
      <top style="medium">
        <color theme="4" tint="-0.499984740745262"/>
      </top>
      <bottom/>
      <diagonal/>
    </border>
    <border>
      <left/>
      <right/>
      <top style="medium">
        <color theme="4" tint="-0.499984740745262"/>
      </top>
      <bottom/>
      <diagonal/>
    </border>
    <border>
      <left style="thin">
        <color indexed="64"/>
      </left>
      <right/>
      <top style="medium">
        <color theme="4" tint="-0.499984740745262"/>
      </top>
      <bottom/>
      <diagonal/>
    </border>
    <border>
      <left/>
      <right style="medium">
        <color theme="4" tint="-0.499984740745262"/>
      </right>
      <top style="medium">
        <color theme="4" tint="-0.499984740745262"/>
      </top>
      <bottom/>
      <diagonal/>
    </border>
    <border>
      <left style="medium">
        <color theme="4" tint="-0.499984740745262"/>
      </left>
      <right/>
      <top/>
      <bottom style="thin">
        <color indexed="64"/>
      </bottom>
      <diagonal/>
    </border>
    <border>
      <left/>
      <right style="medium">
        <color theme="4" tint="-0.499984740745262"/>
      </right>
      <top/>
      <bottom style="thin">
        <color indexed="64"/>
      </bottom>
      <diagonal/>
    </border>
    <border>
      <left style="medium">
        <color theme="4" tint="-0.499984740745262"/>
      </left>
      <right/>
      <top style="thin">
        <color indexed="64"/>
      </top>
      <bottom/>
      <diagonal/>
    </border>
    <border>
      <left style="thin">
        <color indexed="64"/>
      </left>
      <right style="medium">
        <color theme="4" tint="-0.499984740745262"/>
      </right>
      <top/>
      <bottom style="thin">
        <color indexed="64"/>
      </bottom>
      <diagonal/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>
      <left/>
      <right style="thin">
        <color indexed="64"/>
      </right>
      <top/>
      <bottom style="medium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 style="thin">
        <color indexed="64"/>
      </top>
      <bottom style="medium">
        <color theme="4" tint="-0.499984740745262"/>
      </bottom>
      <diagonal/>
    </border>
    <border>
      <left style="medium">
        <color theme="4" tint="-0.499984740745262"/>
      </left>
      <right/>
      <top/>
      <bottom/>
      <diagonal/>
    </border>
    <border>
      <left/>
      <right style="medium">
        <color theme="4" tint="-0.499984740745262"/>
      </right>
      <top style="thin">
        <color indexed="64"/>
      </top>
      <bottom/>
      <diagonal/>
    </border>
    <border>
      <left/>
      <right style="medium">
        <color theme="4" tint="-0.499984740745262"/>
      </right>
      <top/>
      <bottom/>
      <diagonal/>
    </border>
    <border>
      <left style="thin">
        <color indexed="64"/>
      </left>
      <right style="medium">
        <color theme="4" tint="-0.49998474074526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4" tint="-0.499984740745262"/>
      </right>
      <top style="thin">
        <color indexed="64"/>
      </top>
      <bottom/>
      <diagonal/>
    </border>
    <border>
      <left/>
      <right style="medium">
        <color theme="4" tint="-0.499984740745262"/>
      </right>
      <top/>
      <bottom style="medium">
        <color theme="4" tint="-0.499984740745262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 style="thin">
        <color indexed="64"/>
      </bottom>
      <diagonal/>
    </border>
    <border>
      <left/>
      <right/>
      <top style="medium">
        <color theme="4" tint="-0.499984740745262"/>
      </top>
      <bottom style="thin">
        <color indexed="64"/>
      </bottom>
      <diagonal/>
    </border>
    <border>
      <left/>
      <right style="medium">
        <color theme="4" tint="-0.499984740745262"/>
      </right>
      <top style="medium">
        <color theme="4" tint="-0.499984740745262"/>
      </top>
      <bottom style="thin">
        <color indexed="64"/>
      </bottom>
      <diagonal/>
    </border>
    <border>
      <left style="thin">
        <color indexed="64"/>
      </left>
      <right/>
      <top/>
      <bottom style="medium">
        <color theme="4" tint="-0.499984740745262"/>
      </bottom>
      <diagonal/>
    </border>
    <border>
      <left style="thin">
        <color indexed="64"/>
      </left>
      <right style="thin">
        <color indexed="64"/>
      </right>
      <top/>
      <bottom style="medium">
        <color theme="4" tint="-0.499984740745262"/>
      </bottom>
      <diagonal/>
    </border>
    <border>
      <left/>
      <right style="thin">
        <color indexed="64"/>
      </right>
      <top style="medium">
        <color theme="4" tint="-0.499984740745262"/>
      </top>
      <bottom/>
      <diagonal/>
    </border>
    <border>
      <left style="thin">
        <color indexed="64"/>
      </left>
      <right style="thin">
        <color indexed="64"/>
      </right>
      <top style="medium">
        <color theme="4" tint="-0.499984740745262"/>
      </top>
      <bottom style="thin">
        <color indexed="64"/>
      </bottom>
      <diagonal/>
    </border>
    <border>
      <left style="thin">
        <color indexed="64"/>
      </left>
      <right style="medium">
        <color theme="4" tint="-0.499984740745262"/>
      </right>
      <top style="medium">
        <color theme="4" tint="-0.49998474074526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theme="4" tint="-0.499984740745262"/>
      </bottom>
      <diagonal/>
    </border>
    <border>
      <left/>
      <right/>
      <top style="thin">
        <color indexed="64"/>
      </top>
      <bottom style="medium">
        <color theme="4" tint="-0.499984740745262"/>
      </bottom>
      <diagonal/>
    </border>
    <border>
      <left/>
      <right style="thin">
        <color indexed="64"/>
      </right>
      <top style="thin">
        <color indexed="64"/>
      </top>
      <bottom style="medium">
        <color theme="4" tint="-0.499984740745262"/>
      </bottom>
      <diagonal/>
    </border>
    <border>
      <left style="thin">
        <color indexed="64"/>
      </left>
      <right/>
      <top style="medium">
        <color theme="4" tint="-0.499984740745262"/>
      </top>
      <bottom style="thin">
        <color indexed="64"/>
      </bottom>
      <diagonal/>
    </border>
    <border>
      <left/>
      <right style="thin">
        <color indexed="64"/>
      </right>
      <top style="medium">
        <color theme="4" tint="-0.499984740745262"/>
      </top>
      <bottom style="thin">
        <color indexed="64"/>
      </bottom>
      <diagonal/>
    </border>
    <border>
      <left/>
      <right style="medium">
        <color indexed="64"/>
      </right>
      <top style="medium">
        <color theme="4" tint="-0.499984740745262"/>
      </top>
      <bottom/>
      <diagonal/>
    </border>
    <border>
      <left/>
      <right style="medium">
        <color indexed="64"/>
      </right>
      <top/>
      <bottom style="medium">
        <color theme="4" tint="-0.499984740745262"/>
      </bottom>
      <diagonal/>
    </border>
    <border>
      <left style="thin">
        <color indexed="64"/>
      </left>
      <right style="thin">
        <color indexed="64"/>
      </right>
      <top style="medium">
        <color theme="4" tint="-0.499984740745262"/>
      </top>
      <bottom/>
      <diagonal/>
    </border>
  </borders>
  <cellStyleXfs count="1">
    <xf numFmtId="0" fontId="0" fillId="0" borderId="0"/>
  </cellStyleXfs>
  <cellXfs count="190">
    <xf numFmtId="0" fontId="0" fillId="0" borderId="0" xfId="0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/>
    </xf>
    <xf numFmtId="0" fontId="8" fillId="4" borderId="2" xfId="0" applyFont="1" applyFill="1" applyBorder="1" applyAlignment="1">
      <alignment horizontal="left" vertical="center"/>
    </xf>
    <xf numFmtId="0" fontId="8" fillId="4" borderId="3" xfId="0" applyFont="1" applyFill="1" applyBorder="1"/>
    <xf numFmtId="0" fontId="8" fillId="4" borderId="4" xfId="0" applyFont="1" applyFill="1" applyBorder="1"/>
    <xf numFmtId="0" fontId="8" fillId="4" borderId="13" xfId="0" applyFont="1" applyFill="1" applyBorder="1" applyAlignment="1">
      <alignment horizontal="center"/>
    </xf>
    <xf numFmtId="0" fontId="8" fillId="4" borderId="13" xfId="0" applyFont="1" applyFill="1" applyBorder="1"/>
    <xf numFmtId="0" fontId="1" fillId="4" borderId="21" xfId="0" applyFont="1" applyFill="1" applyBorder="1" applyAlignment="1">
      <alignment horizontal="center"/>
    </xf>
    <xf numFmtId="0" fontId="1" fillId="4" borderId="25" xfId="0" applyFont="1" applyFill="1" applyBorder="1" applyAlignment="1">
      <alignment horizontal="center" vertical="top"/>
    </xf>
    <xf numFmtId="0" fontId="14" fillId="4" borderId="26" xfId="0" applyFont="1" applyFill="1" applyBorder="1" applyAlignment="1">
      <alignment horizontal="center" vertical="top"/>
    </xf>
    <xf numFmtId="0" fontId="18" fillId="5" borderId="0" xfId="0" applyFont="1" applyFill="1" applyBorder="1" applyAlignment="1">
      <alignment horizontal="center" vertical="center" textRotation="90"/>
    </xf>
    <xf numFmtId="0" fontId="20" fillId="5" borderId="0" xfId="0" applyFont="1" applyFill="1" applyBorder="1" applyAlignment="1">
      <alignment horizontal="center" vertical="center" textRotation="90"/>
    </xf>
    <xf numFmtId="0" fontId="19" fillId="5" borderId="15" xfId="0" applyFont="1" applyFill="1" applyBorder="1" applyAlignment="1">
      <alignment horizontal="right" textRotation="90"/>
    </xf>
    <xf numFmtId="0" fontId="19" fillId="5" borderId="0" xfId="0" applyFont="1" applyFill="1" applyBorder="1" applyAlignment="1">
      <alignment horizontal="right" textRotation="90"/>
    </xf>
    <xf numFmtId="0" fontId="13" fillId="5" borderId="27" xfId="0" applyFont="1" applyFill="1" applyBorder="1" applyAlignment="1">
      <alignment textRotation="90"/>
    </xf>
    <xf numFmtId="0" fontId="13" fillId="5" borderId="0" xfId="0" applyFont="1" applyFill="1" applyBorder="1" applyAlignment="1">
      <alignment textRotation="90"/>
    </xf>
    <xf numFmtId="0" fontId="1" fillId="4" borderId="37" xfId="0" applyFont="1" applyFill="1" applyBorder="1" applyAlignment="1">
      <alignment horizontal="center"/>
    </xf>
    <xf numFmtId="0" fontId="8" fillId="4" borderId="37" xfId="0" applyFont="1" applyFill="1" applyBorder="1"/>
    <xf numFmtId="0" fontId="8" fillId="6" borderId="39" xfId="0" applyFont="1" applyFill="1" applyBorder="1" applyAlignment="1">
      <alignment horizontal="center" vertical="center" wrapText="1"/>
    </xf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left" vertical="center"/>
    </xf>
    <xf numFmtId="0" fontId="15" fillId="2" borderId="0" xfId="0" applyFont="1" applyFill="1"/>
    <xf numFmtId="0" fontId="4" fillId="2" borderId="0" xfId="0" applyFont="1" applyFill="1" applyBorder="1"/>
    <xf numFmtId="0" fontId="4" fillId="2" borderId="0" xfId="0" applyFont="1" applyFill="1" applyBorder="1" applyAlignment="1">
      <alignment horizontal="left" vertical="center"/>
    </xf>
    <xf numFmtId="0" fontId="2" fillId="2" borderId="0" xfId="0" applyFont="1" applyFill="1" applyBorder="1"/>
    <xf numFmtId="0" fontId="6" fillId="6" borderId="8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6" fillId="4" borderId="25" xfId="0" applyFont="1" applyFill="1" applyBorder="1" applyAlignment="1">
      <alignment horizontal="center" vertical="center"/>
    </xf>
    <xf numFmtId="0" fontId="6" fillId="6" borderId="39" xfId="0" applyFont="1" applyFill="1" applyBorder="1" applyAlignment="1">
      <alignment horizontal="center" vertical="center"/>
    </xf>
    <xf numFmtId="0" fontId="6" fillId="6" borderId="25" xfId="0" applyFont="1" applyFill="1" applyBorder="1" applyAlignment="1">
      <alignment horizontal="center" vertical="center"/>
    </xf>
    <xf numFmtId="0" fontId="6" fillId="4" borderId="39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left" vertical="center"/>
    </xf>
    <xf numFmtId="0" fontId="6" fillId="4" borderId="8" xfId="0" applyFont="1" applyFill="1" applyBorder="1" applyAlignment="1">
      <alignment horizontal="left" vertical="center"/>
    </xf>
    <xf numFmtId="0" fontId="6" fillId="4" borderId="25" xfId="0" applyFont="1" applyFill="1" applyBorder="1" applyAlignment="1">
      <alignment horizontal="left" vertical="center"/>
    </xf>
    <xf numFmtId="0" fontId="6" fillId="6" borderId="39" xfId="0" applyFont="1" applyFill="1" applyBorder="1" applyAlignment="1">
      <alignment horizontal="left" vertical="center"/>
    </xf>
    <xf numFmtId="0" fontId="6" fillId="6" borderId="25" xfId="0" applyFont="1" applyFill="1" applyBorder="1" applyAlignment="1">
      <alignment horizontal="left" vertical="center"/>
    </xf>
    <xf numFmtId="0" fontId="6" fillId="4" borderId="39" xfId="0" applyFont="1" applyFill="1" applyBorder="1" applyAlignment="1">
      <alignment horizontal="left" vertical="center"/>
    </xf>
    <xf numFmtId="0" fontId="6" fillId="4" borderId="13" xfId="0" applyFont="1" applyFill="1" applyBorder="1" applyAlignment="1">
      <alignment horizontal="left" vertical="center"/>
    </xf>
    <xf numFmtId="0" fontId="6" fillId="6" borderId="12" xfId="0" applyFont="1" applyFill="1" applyBorder="1" applyAlignment="1">
      <alignment horizontal="left" vertical="center"/>
    </xf>
    <xf numFmtId="0" fontId="9" fillId="4" borderId="13" xfId="0" applyFont="1" applyFill="1" applyBorder="1"/>
    <xf numFmtId="0" fontId="7" fillId="6" borderId="27" xfId="0" applyFont="1" applyFill="1" applyBorder="1" applyAlignment="1">
      <alignment horizontal="center"/>
    </xf>
    <xf numFmtId="0" fontId="7" fillId="6" borderId="0" xfId="0" applyFont="1" applyFill="1" applyBorder="1" applyAlignment="1">
      <alignment horizontal="center"/>
    </xf>
    <xf numFmtId="0" fontId="7" fillId="6" borderId="0" xfId="0" applyFont="1" applyFill="1" applyBorder="1" applyAlignment="1">
      <alignment horizontal="left" vertical="center"/>
    </xf>
    <xf numFmtId="0" fontId="9" fillId="6" borderId="0" xfId="0" applyFont="1" applyFill="1" applyBorder="1" applyAlignment="1">
      <alignment horizontal="center"/>
    </xf>
    <xf numFmtId="0" fontId="9" fillId="6" borderId="7" xfId="0" applyFont="1" applyFill="1" applyBorder="1" applyAlignment="1">
      <alignment horizontal="center"/>
    </xf>
    <xf numFmtId="0" fontId="16" fillId="6" borderId="1" xfId="0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0" fontId="16" fillId="6" borderId="0" xfId="0" applyFont="1" applyFill="1" applyBorder="1" applyAlignment="1">
      <alignment horizontal="center"/>
    </xf>
    <xf numFmtId="164" fontId="2" fillId="2" borderId="0" xfId="0" applyNumberFormat="1" applyFont="1" applyFill="1"/>
    <xf numFmtId="0" fontId="9" fillId="4" borderId="13" xfId="0" applyFont="1" applyFill="1" applyBorder="1" applyAlignment="1">
      <alignment horizontal="center"/>
    </xf>
    <xf numFmtId="0" fontId="27" fillId="4" borderId="25" xfId="0" applyFont="1" applyFill="1" applyBorder="1"/>
    <xf numFmtId="0" fontId="28" fillId="4" borderId="25" xfId="0" applyFont="1" applyFill="1" applyBorder="1"/>
    <xf numFmtId="3" fontId="2" fillId="6" borderId="30" xfId="0" applyNumberFormat="1" applyFont="1" applyFill="1" applyBorder="1"/>
    <xf numFmtId="3" fontId="2" fillId="4" borderId="30" xfId="0" applyNumberFormat="1" applyFont="1" applyFill="1" applyBorder="1"/>
    <xf numFmtId="3" fontId="13" fillId="3" borderId="30" xfId="0" applyNumberFormat="1" applyFont="1" applyFill="1" applyBorder="1"/>
    <xf numFmtId="3" fontId="13" fillId="3" borderId="26" xfId="0" applyNumberFormat="1" applyFont="1" applyFill="1" applyBorder="1"/>
    <xf numFmtId="3" fontId="2" fillId="6" borderId="40" xfId="0" applyNumberFormat="1" applyFont="1" applyFill="1" applyBorder="1"/>
    <xf numFmtId="3" fontId="13" fillId="3" borderId="40" xfId="0" applyNumberFormat="1" applyFont="1" applyFill="1" applyBorder="1"/>
    <xf numFmtId="3" fontId="13" fillId="3" borderId="31" xfId="0" applyNumberFormat="1" applyFont="1" applyFill="1" applyBorder="1"/>
    <xf numFmtId="3" fontId="2" fillId="4" borderId="26" xfId="0" applyNumberFormat="1" applyFont="1" applyFill="1" applyBorder="1"/>
    <xf numFmtId="0" fontId="29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1" xfId="0" applyFont="1" applyFill="1" applyBorder="1"/>
    <xf numFmtId="3" fontId="2" fillId="7" borderId="40" xfId="0" applyNumberFormat="1" applyFont="1" applyFill="1" applyBorder="1"/>
    <xf numFmtId="0" fontId="5" fillId="0" borderId="0" xfId="0" applyFont="1" applyBorder="1" applyAlignment="1">
      <alignment horizontal="left" vertical="top"/>
    </xf>
    <xf numFmtId="0" fontId="5" fillId="0" borderId="29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5" fillId="0" borderId="32" xfId="0" applyFont="1" applyBorder="1" applyAlignment="1">
      <alignment horizontal="left" vertical="top"/>
    </xf>
    <xf numFmtId="0" fontId="6" fillId="6" borderId="12" xfId="0" applyFont="1" applyFill="1" applyBorder="1" applyAlignment="1">
      <alignment horizontal="center" vertical="center"/>
    </xf>
    <xf numFmtId="0" fontId="6" fillId="6" borderId="13" xfId="0" applyFont="1" applyFill="1" applyBorder="1" applyAlignment="1">
      <alignment horizontal="center" vertical="center"/>
    </xf>
    <xf numFmtId="3" fontId="8" fillId="6" borderId="21" xfId="0" applyNumberFormat="1" applyFont="1" applyFill="1" applyBorder="1" applyAlignment="1">
      <alignment horizontal="center"/>
    </xf>
    <xf numFmtId="3" fontId="8" fillId="6" borderId="31" xfId="0" applyNumberFormat="1" applyFont="1" applyFill="1" applyBorder="1" applyAlignment="1">
      <alignment horizontal="center"/>
    </xf>
    <xf numFmtId="0" fontId="9" fillId="6" borderId="14" xfId="0" applyFont="1" applyFill="1" applyBorder="1" applyAlignment="1">
      <alignment horizontal="center"/>
    </xf>
    <xf numFmtId="0" fontId="9" fillId="6" borderId="15" xfId="0" applyFont="1" applyFill="1" applyBorder="1" applyAlignment="1">
      <alignment horizontal="center"/>
    </xf>
    <xf numFmtId="0" fontId="9" fillId="6" borderId="46" xfId="0" applyFont="1" applyFill="1" applyBorder="1" applyAlignment="1">
      <alignment horizontal="center"/>
    </xf>
    <xf numFmtId="0" fontId="9" fillId="6" borderId="15" xfId="0" applyFont="1" applyFill="1" applyBorder="1" applyAlignment="1">
      <alignment vertical="top"/>
    </xf>
    <xf numFmtId="0" fontId="9" fillId="6" borderId="17" xfId="0" applyFont="1" applyFill="1" applyBorder="1" applyAlignment="1">
      <alignment vertical="top"/>
    </xf>
    <xf numFmtId="0" fontId="9" fillId="6" borderId="0" xfId="0" applyFont="1" applyFill="1" applyBorder="1" applyAlignment="1">
      <alignment vertical="top"/>
    </xf>
    <xf numFmtId="0" fontId="9" fillId="6" borderId="29" xfId="0" applyFont="1" applyFill="1" applyBorder="1" applyAlignment="1">
      <alignment vertical="top"/>
    </xf>
    <xf numFmtId="0" fontId="9" fillId="6" borderId="1" xfId="0" applyFont="1" applyFill="1" applyBorder="1" applyAlignment="1">
      <alignment vertical="top"/>
    </xf>
    <xf numFmtId="0" fontId="9" fillId="6" borderId="19" xfId="0" applyFont="1" applyFill="1" applyBorder="1" applyAlignment="1">
      <alignment vertical="top"/>
    </xf>
    <xf numFmtId="0" fontId="9" fillId="6" borderId="27" xfId="0" applyFont="1" applyFill="1" applyBorder="1" applyAlignment="1">
      <alignment horizontal="center"/>
    </xf>
    <xf numFmtId="0" fontId="9" fillId="6" borderId="0" xfId="0" applyFont="1" applyFill="1" applyBorder="1" applyAlignment="1">
      <alignment horizontal="center"/>
    </xf>
    <xf numFmtId="0" fontId="9" fillId="6" borderId="7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left" vertical="top"/>
    </xf>
    <xf numFmtId="0" fontId="9" fillId="6" borderId="28" xfId="0" applyFont="1" applyFill="1" applyBorder="1" applyAlignment="1">
      <alignment horizontal="left" vertical="top"/>
    </xf>
    <xf numFmtId="0" fontId="9" fillId="6" borderId="23" xfId="0" applyFont="1" applyFill="1" applyBorder="1" applyAlignment="1">
      <alignment horizontal="left" vertical="top"/>
    </xf>
    <xf numFmtId="0" fontId="9" fillId="6" borderId="32" xfId="0" applyFont="1" applyFill="1" applyBorder="1" applyAlignment="1">
      <alignment horizontal="left" vertical="top"/>
    </xf>
    <xf numFmtId="0" fontId="9" fillId="6" borderId="22" xfId="0" applyFont="1" applyFill="1" applyBorder="1" applyAlignment="1">
      <alignment horizontal="center"/>
    </xf>
    <xf numFmtId="0" fontId="9" fillId="6" borderId="23" xfId="0" applyFont="1" applyFill="1" applyBorder="1" applyAlignment="1">
      <alignment horizontal="center"/>
    </xf>
    <xf numFmtId="0" fontId="9" fillId="6" borderId="47" xfId="0" applyFont="1" applyFill="1" applyBorder="1" applyAlignment="1">
      <alignment horizontal="center"/>
    </xf>
    <xf numFmtId="0" fontId="9" fillId="6" borderId="44" xfId="0" applyFont="1" applyFill="1" applyBorder="1" applyAlignment="1">
      <alignment horizontal="left"/>
    </xf>
    <xf numFmtId="0" fontId="9" fillId="6" borderId="34" xfId="0" applyFont="1" applyFill="1" applyBorder="1" applyAlignment="1">
      <alignment horizontal="left"/>
    </xf>
    <xf numFmtId="0" fontId="9" fillId="6" borderId="45" xfId="0" applyFont="1" applyFill="1" applyBorder="1" applyAlignment="1">
      <alignment horizontal="left"/>
    </xf>
    <xf numFmtId="0" fontId="9" fillId="4" borderId="41" xfId="0" applyFont="1" applyFill="1" applyBorder="1" applyAlignment="1">
      <alignment horizontal="left"/>
    </xf>
    <xf numFmtId="0" fontId="9" fillId="4" borderId="42" xfId="0" applyFont="1" applyFill="1" applyBorder="1" applyAlignment="1">
      <alignment horizontal="left"/>
    </xf>
    <xf numFmtId="0" fontId="9" fillId="4" borderId="43" xfId="0" applyFont="1" applyFill="1" applyBorder="1" applyAlignment="1">
      <alignment horizontal="left"/>
    </xf>
    <xf numFmtId="0" fontId="10" fillId="4" borderId="0" xfId="0" applyFont="1" applyFill="1" applyBorder="1" applyAlignment="1">
      <alignment horizontal="center" textRotation="90"/>
    </xf>
    <xf numFmtId="0" fontId="12" fillId="4" borderId="0" xfId="0" applyFont="1" applyFill="1" applyBorder="1" applyAlignment="1">
      <alignment horizontal="center" textRotation="90"/>
    </xf>
    <xf numFmtId="0" fontId="9" fillId="6" borderId="12" xfId="0" applyFont="1" applyFill="1" applyBorder="1" applyAlignment="1">
      <alignment horizontal="center"/>
    </xf>
    <xf numFmtId="0" fontId="9" fillId="6" borderId="48" xfId="0" applyFont="1" applyFill="1" applyBorder="1" applyAlignment="1">
      <alignment horizontal="center" vertical="center" wrapText="1"/>
    </xf>
    <xf numFmtId="0" fontId="9" fillId="6" borderId="37" xfId="0" applyFont="1" applyFill="1" applyBorder="1" applyAlignment="1">
      <alignment horizontal="center" vertical="center" wrapText="1"/>
    </xf>
    <xf numFmtId="0" fontId="21" fillId="5" borderId="27" xfId="0" applyFont="1" applyFill="1" applyBorder="1" applyAlignment="1">
      <alignment horizontal="right" textRotation="90"/>
    </xf>
    <xf numFmtId="0" fontId="21" fillId="5" borderId="22" xfId="0" applyFont="1" applyFill="1" applyBorder="1" applyAlignment="1">
      <alignment horizontal="right" textRotation="90"/>
    </xf>
    <xf numFmtId="0" fontId="22" fillId="5" borderId="0" xfId="0" applyFont="1" applyFill="1" applyBorder="1" applyAlignment="1">
      <alignment horizontal="center" vertical="center" textRotation="90"/>
    </xf>
    <xf numFmtId="0" fontId="22" fillId="5" borderId="23" xfId="0" applyFont="1" applyFill="1" applyBorder="1" applyAlignment="1">
      <alignment horizontal="center" vertical="center" textRotation="90"/>
    </xf>
    <xf numFmtId="0" fontId="10" fillId="4" borderId="14" xfId="0" applyFont="1" applyFill="1" applyBorder="1" applyAlignment="1">
      <alignment horizontal="center" textRotation="90"/>
    </xf>
    <xf numFmtId="0" fontId="10" fillId="4" borderId="22" xfId="0" applyFont="1" applyFill="1" applyBorder="1" applyAlignment="1">
      <alignment horizontal="center" textRotation="90"/>
    </xf>
    <xf numFmtId="0" fontId="10" fillId="4" borderId="15" xfId="0" applyFont="1" applyFill="1" applyBorder="1" applyAlignment="1">
      <alignment horizontal="center" textRotation="90"/>
    </xf>
    <xf numFmtId="0" fontId="10" fillId="4" borderId="23" xfId="0" applyFont="1" applyFill="1" applyBorder="1" applyAlignment="1">
      <alignment horizontal="center" textRotation="90"/>
    </xf>
    <xf numFmtId="0" fontId="10" fillId="6" borderId="14" xfId="0" applyFont="1" applyFill="1" applyBorder="1" applyAlignment="1">
      <alignment horizontal="center" textRotation="90"/>
    </xf>
    <xf numFmtId="0" fontId="10" fillId="6" borderId="22" xfId="0" applyFont="1" applyFill="1" applyBorder="1" applyAlignment="1">
      <alignment horizontal="center" textRotation="90"/>
    </xf>
    <xf numFmtId="0" fontId="10" fillId="6" borderId="15" xfId="0" applyFont="1" applyFill="1" applyBorder="1" applyAlignment="1">
      <alignment horizontal="center" textRotation="90"/>
    </xf>
    <xf numFmtId="0" fontId="10" fillId="6" borderId="23" xfId="0" applyFont="1" applyFill="1" applyBorder="1" applyAlignment="1">
      <alignment horizontal="center" textRotation="90"/>
    </xf>
    <xf numFmtId="0" fontId="12" fillId="6" borderId="15" xfId="0" applyFont="1" applyFill="1" applyBorder="1" applyAlignment="1">
      <alignment horizontal="center" textRotation="90"/>
    </xf>
    <xf numFmtId="0" fontId="12" fillId="6" borderId="23" xfId="0" applyFont="1" applyFill="1" applyBorder="1" applyAlignment="1">
      <alignment horizontal="center" textRotation="90"/>
    </xf>
    <xf numFmtId="0" fontId="9" fillId="4" borderId="9" xfId="0" applyFont="1" applyFill="1" applyBorder="1" applyAlignment="1">
      <alignment horizontal="left"/>
    </xf>
    <xf numFmtId="0" fontId="9" fillId="4" borderId="11" xfId="0" applyFont="1" applyFill="1" applyBorder="1" applyAlignment="1">
      <alignment horizontal="left"/>
    </xf>
    <xf numFmtId="0" fontId="9" fillId="4" borderId="10" xfId="0" applyFont="1" applyFill="1" applyBorder="1" applyAlignment="1">
      <alignment horizontal="left"/>
    </xf>
    <xf numFmtId="0" fontId="9" fillId="6" borderId="41" xfId="0" applyFont="1" applyFill="1" applyBorder="1" applyAlignment="1">
      <alignment horizontal="left"/>
    </xf>
    <xf numFmtId="0" fontId="9" fillId="6" borderId="42" xfId="0" applyFont="1" applyFill="1" applyBorder="1" applyAlignment="1">
      <alignment horizontal="left"/>
    </xf>
    <xf numFmtId="0" fontId="9" fillId="6" borderId="43" xfId="0" applyFont="1" applyFill="1" applyBorder="1" applyAlignment="1">
      <alignment horizontal="left"/>
    </xf>
    <xf numFmtId="0" fontId="10" fillId="6" borderId="27" xfId="0" applyFont="1" applyFill="1" applyBorder="1" applyAlignment="1">
      <alignment horizontal="center" textRotation="90"/>
    </xf>
    <xf numFmtId="0" fontId="10" fillId="6" borderId="0" xfId="0" applyFont="1" applyFill="1" applyBorder="1" applyAlignment="1">
      <alignment horizontal="center" textRotation="90"/>
    </xf>
    <xf numFmtId="0" fontId="9" fillId="4" borderId="44" xfId="0" applyFont="1" applyFill="1" applyBorder="1" applyAlignment="1">
      <alignment horizontal="left"/>
    </xf>
    <xf numFmtId="0" fontId="9" fillId="4" borderId="34" xfId="0" applyFont="1" applyFill="1" applyBorder="1" applyAlignment="1">
      <alignment horizontal="left"/>
    </xf>
    <xf numFmtId="0" fontId="9" fillId="4" borderId="45" xfId="0" applyFont="1" applyFill="1" applyBorder="1" applyAlignment="1">
      <alignment horizontal="left"/>
    </xf>
    <xf numFmtId="0" fontId="9" fillId="6" borderId="9" xfId="0" applyFont="1" applyFill="1" applyBorder="1" applyAlignment="1">
      <alignment horizontal="left"/>
    </xf>
    <xf numFmtId="0" fontId="9" fillId="6" borderId="11" xfId="0" applyFont="1" applyFill="1" applyBorder="1" applyAlignment="1">
      <alignment horizontal="left"/>
    </xf>
    <xf numFmtId="0" fontId="9" fillId="6" borderId="10" xfId="0" applyFont="1" applyFill="1" applyBorder="1" applyAlignment="1">
      <alignment horizontal="left"/>
    </xf>
    <xf numFmtId="0" fontId="9" fillId="4" borderId="2" xfId="0" applyFont="1" applyFill="1" applyBorder="1" applyAlignment="1">
      <alignment horizontal="left"/>
    </xf>
    <xf numFmtId="0" fontId="9" fillId="4" borderId="3" xfId="0" applyFont="1" applyFill="1" applyBorder="1" applyAlignment="1">
      <alignment horizontal="left"/>
    </xf>
    <xf numFmtId="0" fontId="9" fillId="4" borderId="4" xfId="0" applyFont="1" applyFill="1" applyBorder="1" applyAlignment="1">
      <alignment horizontal="left"/>
    </xf>
    <xf numFmtId="0" fontId="10" fillId="4" borderId="27" xfId="0" applyFont="1" applyFill="1" applyBorder="1" applyAlignment="1">
      <alignment horizontal="center" textRotation="90"/>
    </xf>
    <xf numFmtId="0" fontId="20" fillId="5" borderId="27" xfId="0" applyFont="1" applyFill="1" applyBorder="1" applyAlignment="1">
      <alignment horizontal="center" vertical="center" textRotation="90"/>
    </xf>
    <xf numFmtId="0" fontId="18" fillId="5" borderId="27" xfId="0" applyFont="1" applyFill="1" applyBorder="1" applyAlignment="1">
      <alignment horizontal="center" vertical="center" textRotation="90"/>
    </xf>
    <xf numFmtId="0" fontId="5" fillId="6" borderId="14" xfId="0" applyFont="1" applyFill="1" applyBorder="1" applyAlignment="1">
      <alignment horizontal="left" vertical="center"/>
    </xf>
    <xf numFmtId="0" fontId="5" fillId="6" borderId="15" xfId="0" applyFont="1" applyFill="1" applyBorder="1" applyAlignment="1">
      <alignment horizontal="left" vertical="center"/>
    </xf>
    <xf numFmtId="0" fontId="5" fillId="6" borderId="38" xfId="0" applyFont="1" applyFill="1" applyBorder="1" applyAlignment="1">
      <alignment horizontal="left" vertical="center"/>
    </xf>
    <xf numFmtId="0" fontId="10" fillId="6" borderId="20" xfId="0" applyFont="1" applyFill="1" applyBorder="1" applyAlignment="1">
      <alignment horizontal="center" textRotation="90"/>
    </xf>
    <xf numFmtId="0" fontId="10" fillId="6" borderId="3" xfId="0" applyFont="1" applyFill="1" applyBorder="1" applyAlignment="1">
      <alignment horizontal="center" textRotation="90"/>
    </xf>
    <xf numFmtId="0" fontId="11" fillId="6" borderId="3" xfId="0" applyFont="1" applyFill="1" applyBorder="1" applyAlignment="1">
      <alignment horizontal="center" textRotation="90"/>
    </xf>
    <xf numFmtId="0" fontId="11" fillId="6" borderId="0" xfId="0" applyFont="1" applyFill="1" applyBorder="1" applyAlignment="1">
      <alignment horizontal="center" textRotation="90"/>
    </xf>
    <xf numFmtId="0" fontId="11" fillId="6" borderId="23" xfId="0" applyFont="1" applyFill="1" applyBorder="1" applyAlignment="1">
      <alignment horizontal="center" textRotation="90"/>
    </xf>
    <xf numFmtId="0" fontId="8" fillId="4" borderId="2" xfId="0" applyFont="1" applyFill="1" applyBorder="1" applyAlignment="1">
      <alignment horizontal="left"/>
    </xf>
    <xf numFmtId="0" fontId="8" fillId="4" borderId="4" xfId="0" applyFont="1" applyFill="1" applyBorder="1" applyAlignment="1">
      <alignment horizontal="left"/>
    </xf>
    <xf numFmtId="0" fontId="8" fillId="4" borderId="2" xfId="0" applyFont="1" applyFill="1" applyBorder="1" applyAlignment="1">
      <alignment horizontal="center"/>
    </xf>
    <xf numFmtId="0" fontId="8" fillId="4" borderId="28" xfId="0" applyFont="1" applyFill="1" applyBorder="1" applyAlignment="1">
      <alignment horizontal="center"/>
    </xf>
    <xf numFmtId="0" fontId="1" fillId="4" borderId="22" xfId="0" applyFont="1" applyFill="1" applyBorder="1" applyAlignment="1">
      <alignment horizontal="center"/>
    </xf>
    <xf numFmtId="0" fontId="1" fillId="4" borderId="23" xfId="0" applyFont="1" applyFill="1" applyBorder="1" applyAlignment="1">
      <alignment horizontal="center"/>
    </xf>
    <xf numFmtId="0" fontId="1" fillId="4" borderId="24" xfId="0" applyFont="1" applyFill="1" applyBorder="1" applyAlignment="1">
      <alignment horizontal="center"/>
    </xf>
    <xf numFmtId="0" fontId="8" fillId="4" borderId="36" xfId="0" applyFont="1" applyFill="1" applyBorder="1" applyAlignment="1">
      <alignment horizontal="center" vertical="center"/>
    </xf>
    <xf numFmtId="0" fontId="8" fillId="4" borderId="23" xfId="0" applyFont="1" applyFill="1" applyBorder="1" applyAlignment="1">
      <alignment horizontal="center" vertical="center"/>
    </xf>
    <xf numFmtId="0" fontId="8" fillId="4" borderId="24" xfId="0" applyFont="1" applyFill="1" applyBorder="1" applyAlignment="1">
      <alignment horizontal="center" vertical="center"/>
    </xf>
    <xf numFmtId="0" fontId="8" fillId="4" borderId="36" xfId="0" applyFont="1" applyFill="1" applyBorder="1" applyAlignment="1">
      <alignment horizontal="center"/>
    </xf>
    <xf numFmtId="0" fontId="8" fillId="4" borderId="24" xfId="0" applyFont="1" applyFill="1" applyBorder="1" applyAlignment="1">
      <alignment horizontal="center"/>
    </xf>
    <xf numFmtId="0" fontId="8" fillId="4" borderId="32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/>
    </xf>
    <xf numFmtId="0" fontId="26" fillId="5" borderId="14" xfId="0" applyFont="1" applyFill="1" applyBorder="1" applyAlignment="1">
      <alignment horizontal="right" textRotation="90"/>
    </xf>
    <xf numFmtId="0" fontId="26" fillId="5" borderId="27" xfId="0" applyFont="1" applyFill="1" applyBorder="1" applyAlignment="1">
      <alignment horizontal="right" textRotation="90"/>
    </xf>
    <xf numFmtId="0" fontId="1" fillId="6" borderId="14" xfId="0" applyFont="1" applyFill="1" applyBorder="1" applyAlignment="1">
      <alignment horizontal="left" vertical="top" wrapText="1"/>
    </xf>
    <xf numFmtId="0" fontId="1" fillId="6" borderId="15" xfId="0" applyFont="1" applyFill="1" applyBorder="1" applyAlignment="1">
      <alignment horizontal="left" vertical="top" wrapText="1"/>
    </xf>
    <xf numFmtId="0" fontId="1" fillId="6" borderId="38" xfId="0" applyFont="1" applyFill="1" applyBorder="1" applyAlignment="1">
      <alignment horizontal="left" vertical="top" wrapText="1"/>
    </xf>
    <xf numFmtId="0" fontId="1" fillId="6" borderId="18" xfId="0" applyFont="1" applyFill="1" applyBorder="1" applyAlignment="1">
      <alignment horizontal="left" vertical="top" wrapText="1"/>
    </xf>
    <xf numFmtId="0" fontId="1" fillId="6" borderId="1" xfId="0" applyFont="1" applyFill="1" applyBorder="1" applyAlignment="1">
      <alignment horizontal="left" vertical="top" wrapText="1"/>
    </xf>
    <xf numFmtId="0" fontId="1" fillId="6" borderId="6" xfId="0" applyFont="1" applyFill="1" applyBorder="1" applyAlignment="1">
      <alignment horizontal="left" vertical="top" wrapText="1"/>
    </xf>
    <xf numFmtId="0" fontId="1" fillId="6" borderId="16" xfId="0" applyFont="1" applyFill="1" applyBorder="1" applyAlignment="1">
      <alignment horizontal="center"/>
    </xf>
    <xf numFmtId="0" fontId="1" fillId="6" borderId="17" xfId="0" applyFont="1" applyFill="1" applyBorder="1" applyAlignment="1">
      <alignment horizontal="center"/>
    </xf>
    <xf numFmtId="1" fontId="25" fillId="6" borderId="5" xfId="0" applyNumberFormat="1" applyFont="1" applyFill="1" applyBorder="1" applyAlignment="1">
      <alignment horizontal="center"/>
    </xf>
    <xf numFmtId="1" fontId="25" fillId="6" borderId="19" xfId="0" applyNumberFormat="1" applyFont="1" applyFill="1" applyBorder="1" applyAlignment="1">
      <alignment horizontal="center"/>
    </xf>
    <xf numFmtId="0" fontId="1" fillId="4" borderId="20" xfId="0" applyFont="1" applyFill="1" applyBorder="1" applyAlignment="1">
      <alignment horizontal="left" vertical="top" wrapText="1"/>
    </xf>
    <xf numFmtId="0" fontId="1" fillId="4" borderId="3" xfId="0" applyFont="1" applyFill="1" applyBorder="1" applyAlignment="1">
      <alignment horizontal="left" vertical="top" wrapText="1"/>
    </xf>
    <xf numFmtId="0" fontId="1" fillId="4" borderId="4" xfId="0" applyFont="1" applyFill="1" applyBorder="1" applyAlignment="1">
      <alignment horizontal="left" vertical="top" wrapText="1"/>
    </xf>
    <xf numFmtId="0" fontId="1" fillId="4" borderId="22" xfId="0" applyFont="1" applyFill="1" applyBorder="1" applyAlignment="1">
      <alignment horizontal="left" vertical="top" wrapText="1"/>
    </xf>
    <xf numFmtId="0" fontId="1" fillId="4" borderId="23" xfId="0" applyFont="1" applyFill="1" applyBorder="1" applyAlignment="1">
      <alignment horizontal="left" vertical="top" wrapText="1"/>
    </xf>
    <xf numFmtId="0" fontId="1" fillId="4" borderId="24" xfId="0" applyFont="1" applyFill="1" applyBorder="1" applyAlignment="1">
      <alignment horizontal="left" vertical="top" wrapText="1"/>
    </xf>
    <xf numFmtId="0" fontId="1" fillId="4" borderId="9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5" fillId="6" borderId="33" xfId="0" applyFont="1" applyFill="1" applyBorder="1" applyAlignment="1">
      <alignment horizontal="left"/>
    </xf>
    <xf numFmtId="0" fontId="5" fillId="6" borderId="34" xfId="0" applyFont="1" applyFill="1" applyBorder="1" applyAlignment="1">
      <alignment horizontal="left"/>
    </xf>
    <xf numFmtId="0" fontId="5" fillId="6" borderId="35" xfId="0" applyFont="1" applyFill="1" applyBorder="1" applyAlignment="1">
      <alignment horizontal="left"/>
    </xf>
    <xf numFmtId="0" fontId="8" fillId="4" borderId="20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EECE8"/>
      <color rgb="FFFCD1C8"/>
      <color rgb="FFFF7C80"/>
      <color rgb="FFFFCCCC"/>
      <color rgb="FFCC00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1.png@01CBC778.7440390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304175</xdr:colOff>
      <xdr:row>2</xdr:row>
      <xdr:rowOff>46838</xdr:rowOff>
    </xdr:from>
    <xdr:to>
      <xdr:col>3</xdr:col>
      <xdr:colOff>46605</xdr:colOff>
      <xdr:row>4</xdr:row>
      <xdr:rowOff>135934</xdr:rowOff>
    </xdr:to>
    <xdr:pic>
      <xdr:nvPicPr>
        <xdr:cNvPr id="2" name="1 Imagen" descr="cid:image001.png@01CBC778.74403900"/>
        <xdr:cNvPicPr/>
      </xdr:nvPicPr>
      <xdr:blipFill rotWithShape="1">
        <a:blip xmlns:r="http://schemas.openxmlformats.org/officeDocument/2006/relationships" r:embed="rId1" r:link="rId2" cstate="print"/>
        <a:srcRect l="34348" r="34783" b="22472"/>
        <a:stretch/>
      </xdr:blipFill>
      <xdr:spPr bwMode="auto">
        <a:xfrm>
          <a:off x="647075" y="361163"/>
          <a:ext cx="523480" cy="498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62119</xdr:colOff>
      <xdr:row>61</xdr:row>
      <xdr:rowOff>22777</xdr:rowOff>
    </xdr:from>
    <xdr:to>
      <xdr:col>4</xdr:col>
      <xdr:colOff>82825</xdr:colOff>
      <xdr:row>62</xdr:row>
      <xdr:rowOff>8282</xdr:rowOff>
    </xdr:to>
    <xdr:sp macro="" textlink="">
      <xdr:nvSpPr>
        <xdr:cNvPr id="3" name="2 Elipse"/>
        <xdr:cNvSpPr/>
      </xdr:nvSpPr>
      <xdr:spPr>
        <a:xfrm>
          <a:off x="1186069" y="12167152"/>
          <a:ext cx="144531" cy="166480"/>
        </a:xfrm>
        <a:prstGeom prst="ellipse">
          <a:avLst/>
        </a:prstGeom>
        <a:solidFill>
          <a:schemeClr val="tx2">
            <a:lumMod val="75000"/>
          </a:schemeClr>
        </a:solidFill>
        <a:ln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BO" sz="1100" b="1"/>
            <a:t>D</a:t>
          </a:r>
        </a:p>
      </xdr:txBody>
    </xdr:sp>
    <xdr:clientData/>
  </xdr:twoCellAnchor>
  <xdr:twoCellAnchor>
    <xdr:from>
      <xdr:col>3</xdr:col>
      <xdr:colOff>51350</xdr:colOff>
      <xdr:row>13</xdr:row>
      <xdr:rowOff>78273</xdr:rowOff>
    </xdr:from>
    <xdr:to>
      <xdr:col>4</xdr:col>
      <xdr:colOff>82825</xdr:colOff>
      <xdr:row>13</xdr:row>
      <xdr:rowOff>231915</xdr:rowOff>
    </xdr:to>
    <xdr:sp macro="" textlink="">
      <xdr:nvSpPr>
        <xdr:cNvPr id="4" name="3 Elipse"/>
        <xdr:cNvSpPr/>
      </xdr:nvSpPr>
      <xdr:spPr>
        <a:xfrm>
          <a:off x="1175300" y="2802423"/>
          <a:ext cx="155300" cy="153642"/>
        </a:xfrm>
        <a:prstGeom prst="ellipse">
          <a:avLst/>
        </a:prstGeom>
        <a:solidFill>
          <a:schemeClr val="tx2">
            <a:lumMod val="75000"/>
          </a:schemeClr>
        </a:solidFill>
        <a:ln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BO" sz="1050" b="1"/>
            <a:t>C</a:t>
          </a:r>
        </a:p>
      </xdr:txBody>
    </xdr:sp>
    <xdr:clientData/>
  </xdr:twoCellAnchor>
  <xdr:twoCellAnchor>
    <xdr:from>
      <xdr:col>3</xdr:col>
      <xdr:colOff>41415</xdr:colOff>
      <xdr:row>6</xdr:row>
      <xdr:rowOff>33130</xdr:rowOff>
    </xdr:from>
    <xdr:to>
      <xdr:col>4</xdr:col>
      <xdr:colOff>74543</xdr:colOff>
      <xdr:row>7</xdr:row>
      <xdr:rowOff>0</xdr:rowOff>
    </xdr:to>
    <xdr:sp macro="" textlink="">
      <xdr:nvSpPr>
        <xdr:cNvPr id="5" name="4 Elipse"/>
        <xdr:cNvSpPr/>
      </xdr:nvSpPr>
      <xdr:spPr>
        <a:xfrm>
          <a:off x="1165365" y="1109455"/>
          <a:ext cx="156953" cy="147845"/>
        </a:xfrm>
        <a:prstGeom prst="ellipse">
          <a:avLst/>
        </a:prstGeom>
        <a:solidFill>
          <a:schemeClr val="tx2">
            <a:lumMod val="75000"/>
          </a:schemeClr>
        </a:solidFill>
        <a:ln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BO" sz="1100" b="1"/>
            <a:t>A</a:t>
          </a:r>
        </a:p>
      </xdr:txBody>
    </xdr:sp>
    <xdr:clientData/>
  </xdr:twoCellAnchor>
  <xdr:twoCellAnchor>
    <xdr:from>
      <xdr:col>3</xdr:col>
      <xdr:colOff>56068</xdr:colOff>
      <xdr:row>10</xdr:row>
      <xdr:rowOff>33132</xdr:rowOff>
    </xdr:from>
    <xdr:to>
      <xdr:col>4</xdr:col>
      <xdr:colOff>105762</xdr:colOff>
      <xdr:row>10</xdr:row>
      <xdr:rowOff>199739</xdr:rowOff>
    </xdr:to>
    <xdr:sp macro="" textlink="">
      <xdr:nvSpPr>
        <xdr:cNvPr id="6" name="5 Elipse"/>
        <xdr:cNvSpPr/>
      </xdr:nvSpPr>
      <xdr:spPr>
        <a:xfrm>
          <a:off x="1180018" y="2233407"/>
          <a:ext cx="173519" cy="166607"/>
        </a:xfrm>
        <a:prstGeom prst="ellipse">
          <a:avLst/>
        </a:prstGeom>
        <a:solidFill>
          <a:schemeClr val="tx2">
            <a:lumMod val="75000"/>
          </a:schemeClr>
        </a:solidFill>
        <a:ln>
          <a:solidFill>
            <a:schemeClr val="tx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BO" sz="1100" b="1"/>
            <a:t>B</a:t>
          </a:r>
        </a:p>
      </xdr:txBody>
    </xdr:sp>
    <xdr:clientData/>
  </xdr:twoCellAnchor>
  <xdr:twoCellAnchor>
    <xdr:from>
      <xdr:col>11</xdr:col>
      <xdr:colOff>95251</xdr:colOff>
      <xdr:row>0</xdr:row>
      <xdr:rowOff>59890</xdr:rowOff>
    </xdr:from>
    <xdr:to>
      <xdr:col>16</xdr:col>
      <xdr:colOff>129337</xdr:colOff>
      <xdr:row>5</xdr:row>
      <xdr:rowOff>131885</xdr:rowOff>
    </xdr:to>
    <xdr:sp macro="" textlink="">
      <xdr:nvSpPr>
        <xdr:cNvPr id="7" name="6 CuadroTexto"/>
        <xdr:cNvSpPr txBox="1"/>
      </xdr:nvSpPr>
      <xdr:spPr>
        <a:xfrm>
          <a:off x="4676776" y="59890"/>
          <a:ext cx="3424986" cy="976870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7200" b="0" spc="-150">
              <a:solidFill>
                <a:schemeClr val="tx2">
                  <a:lumMod val="50000"/>
                </a:schemeClr>
              </a:solidFill>
              <a:latin typeface="Impact" pitchFamily="34" charset="0"/>
              <a:cs typeface="Estrangelo Edessa" pitchFamily="66" charset="0"/>
            </a:rPr>
            <a:t>IVA</a:t>
          </a:r>
          <a:r>
            <a:rPr lang="en-US" sz="7200" b="0" spc="-150" baseline="0">
              <a:solidFill>
                <a:schemeClr val="tx2">
                  <a:lumMod val="50000"/>
                </a:schemeClr>
              </a:solidFill>
              <a:latin typeface="Impact" pitchFamily="34" charset="0"/>
              <a:cs typeface="Estrangelo Edessa" pitchFamily="66" charset="0"/>
            </a:rPr>
            <a:t> 200</a:t>
          </a:r>
          <a:r>
            <a:rPr lang="en-US" sz="4000" b="0" spc="-150" baseline="0">
              <a:solidFill>
                <a:schemeClr val="tx2">
                  <a:lumMod val="50000"/>
                </a:schemeClr>
              </a:solidFill>
              <a:latin typeface="Impact" pitchFamily="34" charset="0"/>
              <a:cs typeface="Estrangelo Edessa" pitchFamily="66" charset="0"/>
            </a:rPr>
            <a:t> </a:t>
          </a:r>
          <a:r>
            <a:rPr lang="en-US" sz="3200" b="0" spc="-150" baseline="0">
              <a:solidFill>
                <a:schemeClr val="tx2">
                  <a:lumMod val="50000"/>
                </a:schemeClr>
              </a:solidFill>
              <a:latin typeface="Impact" pitchFamily="34" charset="0"/>
              <a:cs typeface="Estrangelo Edessa" pitchFamily="66" charset="0"/>
            </a:rPr>
            <a:t>v.3</a:t>
          </a:r>
          <a:endParaRPr lang="en-US" sz="1100" spc="-150">
            <a:solidFill>
              <a:schemeClr val="tx2">
                <a:lumMod val="50000"/>
              </a:schemeClr>
            </a:solidFill>
          </a:endParaRPr>
        </a:p>
      </xdr:txBody>
    </xdr:sp>
    <xdr:clientData/>
  </xdr:twoCellAnchor>
  <xdr:twoCellAnchor editAs="oneCell">
    <xdr:from>
      <xdr:col>8</xdr:col>
      <xdr:colOff>1421423</xdr:colOff>
      <xdr:row>3</xdr:row>
      <xdr:rowOff>43962</xdr:rowOff>
    </xdr:from>
    <xdr:to>
      <xdr:col>9</xdr:col>
      <xdr:colOff>202852</xdr:colOff>
      <xdr:row>3</xdr:row>
      <xdr:rowOff>190500</xdr:rowOff>
    </xdr:to>
    <xdr:pic>
      <xdr:nvPicPr>
        <xdr:cNvPr id="8" name="7 Imagen"/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56843" t="72884" r="38646" b="22408"/>
        <a:stretch/>
      </xdr:blipFill>
      <xdr:spPr>
        <a:xfrm>
          <a:off x="3602648" y="539262"/>
          <a:ext cx="305429" cy="146538"/>
        </a:xfrm>
        <a:prstGeom prst="rect">
          <a:avLst/>
        </a:prstGeom>
      </xdr:spPr>
    </xdr:pic>
    <xdr:clientData/>
  </xdr:twoCellAnchor>
  <xdr:twoCellAnchor>
    <xdr:from>
      <xdr:col>11</xdr:col>
      <xdr:colOff>137615</xdr:colOff>
      <xdr:row>0</xdr:row>
      <xdr:rowOff>93975</xdr:rowOff>
    </xdr:from>
    <xdr:to>
      <xdr:col>15</xdr:col>
      <xdr:colOff>1073550</xdr:colOff>
      <xdr:row>1</xdr:row>
      <xdr:rowOff>146537</xdr:rowOff>
    </xdr:to>
    <xdr:sp macro="" textlink="">
      <xdr:nvSpPr>
        <xdr:cNvPr id="9" name="8 CuadroTexto"/>
        <xdr:cNvSpPr txBox="1"/>
      </xdr:nvSpPr>
      <xdr:spPr>
        <a:xfrm>
          <a:off x="4719140" y="93975"/>
          <a:ext cx="3145735" cy="18591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900">
              <a:solidFill>
                <a:schemeClr val="tx2">
                  <a:lumMod val="50000"/>
                </a:schemeClr>
              </a:solidFill>
              <a:latin typeface="Arial Narrow" pitchFamily="34" charset="0"/>
              <a:ea typeface="Tahoma" pitchFamily="34" charset="0"/>
              <a:cs typeface="Tahoma" pitchFamily="34" charset="0"/>
            </a:rPr>
            <a:t>Impuesto</a:t>
          </a:r>
          <a:r>
            <a:rPr lang="en-US" sz="900" baseline="0">
              <a:solidFill>
                <a:schemeClr val="tx2">
                  <a:lumMod val="50000"/>
                </a:schemeClr>
              </a:solidFill>
              <a:latin typeface="Arial Narrow" pitchFamily="34" charset="0"/>
              <a:ea typeface="Tahoma" pitchFamily="34" charset="0"/>
              <a:cs typeface="Tahoma" pitchFamily="34" charset="0"/>
            </a:rPr>
            <a:t> al Valor Agregado                     Formulario</a:t>
          </a:r>
          <a:endParaRPr lang="en-US" sz="900">
            <a:solidFill>
              <a:schemeClr val="tx2">
                <a:lumMod val="50000"/>
              </a:schemeClr>
            </a:solidFill>
            <a:latin typeface="Arial Narrow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  <xdr:twoCellAnchor>
    <xdr:from>
      <xdr:col>1</xdr:col>
      <xdr:colOff>256760</xdr:colOff>
      <xdr:row>1</xdr:row>
      <xdr:rowOff>0</xdr:rowOff>
    </xdr:from>
    <xdr:to>
      <xdr:col>9</xdr:col>
      <xdr:colOff>107672</xdr:colOff>
      <xdr:row>2</xdr:row>
      <xdr:rowOff>0</xdr:rowOff>
    </xdr:to>
    <xdr:sp macro="" textlink="">
      <xdr:nvSpPr>
        <xdr:cNvPr id="10" name="9 CuadroTexto"/>
        <xdr:cNvSpPr txBox="1"/>
      </xdr:nvSpPr>
      <xdr:spPr>
        <a:xfrm>
          <a:off x="599660" y="133350"/>
          <a:ext cx="3213237" cy="180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900" b="1">
              <a:solidFill>
                <a:schemeClr val="tx2">
                  <a:lumMod val="50000"/>
                </a:schemeClr>
              </a:solidFill>
              <a:latin typeface="Arial Narrow" pitchFamily="34" charset="0"/>
              <a:ea typeface="Tahoma" pitchFamily="34" charset="0"/>
              <a:cs typeface="Tahoma" pitchFamily="34" charset="0"/>
            </a:rPr>
            <a:t>ESTADO</a:t>
          </a:r>
          <a:r>
            <a:rPr lang="en-US" sz="900" b="1" baseline="0">
              <a:solidFill>
                <a:schemeClr val="tx2">
                  <a:lumMod val="50000"/>
                </a:schemeClr>
              </a:solidFill>
              <a:latin typeface="Arial Narrow" pitchFamily="34" charset="0"/>
              <a:ea typeface="Tahoma" pitchFamily="34" charset="0"/>
              <a:cs typeface="Tahoma" pitchFamily="34" charset="0"/>
            </a:rPr>
            <a:t> PLURINACIONAL DE BOLIVIA</a:t>
          </a:r>
        </a:p>
        <a:p>
          <a:endParaRPr lang="en-US" sz="800">
            <a:solidFill>
              <a:schemeClr val="tx2">
                <a:lumMod val="50000"/>
              </a:schemeClr>
            </a:solidFill>
            <a:latin typeface="Tahoma" pitchFamily="34" charset="0"/>
            <a:ea typeface="Tahoma" pitchFamily="34" charset="0"/>
            <a:cs typeface="Tahoma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91"/>
  <sheetViews>
    <sheetView tabSelected="1" topLeftCell="C1" zoomScaleNormal="100" workbookViewId="0">
      <selection activeCell="P37" sqref="P37"/>
    </sheetView>
  </sheetViews>
  <sheetFormatPr baseColWidth="10" defaultRowHeight="14.25" x14ac:dyDescent="0.2"/>
  <cols>
    <col min="1" max="1" width="5.140625" style="21" customWidth="1"/>
    <col min="2" max="2" width="9.28515625" style="1" customWidth="1"/>
    <col min="3" max="3" width="2.42578125" style="1" customWidth="1"/>
    <col min="4" max="6" width="1.85546875" style="2" customWidth="1"/>
    <col min="7" max="7" width="2.85546875" style="3" customWidth="1"/>
    <col min="8" max="8" width="7.42578125" style="1" customWidth="1"/>
    <col min="9" max="9" width="22.85546875" style="1" customWidth="1"/>
    <col min="10" max="10" width="6.140625" style="1" customWidth="1"/>
    <col min="11" max="11" width="7" style="1" customWidth="1"/>
    <col min="12" max="12" width="9" style="1" customWidth="1"/>
    <col min="13" max="13" width="7.28515625" style="1" customWidth="1"/>
    <col min="14" max="14" width="11" style="1" customWidth="1"/>
    <col min="15" max="15" width="5.85546875" style="1" customWidth="1"/>
    <col min="16" max="16" width="17.7109375" style="1" customWidth="1"/>
    <col min="17" max="25" width="11.42578125" style="21"/>
    <col min="26" max="16384" width="11.42578125" style="1"/>
  </cols>
  <sheetData>
    <row r="1" spans="2:19" ht="10.5" customHeight="1" x14ac:dyDescent="0.2">
      <c r="B1" s="21"/>
      <c r="C1" s="21"/>
      <c r="D1" s="22"/>
      <c r="E1" s="22"/>
      <c r="F1" s="22"/>
      <c r="G1" s="23"/>
      <c r="H1" s="21"/>
      <c r="I1" s="21"/>
      <c r="J1" s="21"/>
      <c r="K1" s="21"/>
      <c r="L1" s="21"/>
      <c r="M1" s="21"/>
      <c r="N1" s="21"/>
      <c r="O1" s="21"/>
      <c r="P1" s="21"/>
    </row>
    <row r="2" spans="2:19" x14ac:dyDescent="0.2">
      <c r="B2" s="21"/>
      <c r="C2" s="21"/>
      <c r="D2" s="22"/>
      <c r="E2" s="22"/>
      <c r="F2" s="22"/>
      <c r="G2" s="23"/>
      <c r="H2" s="21"/>
      <c r="I2" s="21"/>
      <c r="J2" s="21"/>
      <c r="K2" s="21"/>
      <c r="L2" s="21"/>
      <c r="M2" s="21"/>
      <c r="N2" s="21"/>
      <c r="O2" s="21"/>
      <c r="P2" s="21"/>
    </row>
    <row r="3" spans="2:19" x14ac:dyDescent="0.2">
      <c r="B3" s="21"/>
      <c r="C3" s="21"/>
      <c r="D3" s="22"/>
      <c r="E3" s="22"/>
      <c r="F3" s="22"/>
      <c r="G3" s="23"/>
      <c r="H3" s="21"/>
      <c r="I3" s="21"/>
      <c r="J3" s="21"/>
      <c r="K3" s="21"/>
      <c r="L3" s="21"/>
      <c r="M3" s="21"/>
      <c r="N3" s="21"/>
      <c r="O3" s="21"/>
      <c r="P3" s="21"/>
    </row>
    <row r="4" spans="2:19" ht="18" x14ac:dyDescent="0.25">
      <c r="B4" s="21"/>
      <c r="C4" s="21"/>
      <c r="D4" s="22"/>
      <c r="E4" s="24" t="s">
        <v>1</v>
      </c>
      <c r="F4" s="22"/>
      <c r="G4" s="23"/>
      <c r="H4" s="21"/>
      <c r="I4" s="21"/>
      <c r="J4" s="21"/>
      <c r="K4" s="21"/>
      <c r="L4" s="21"/>
      <c r="M4" s="21"/>
      <c r="N4" s="21"/>
      <c r="O4" s="21"/>
      <c r="P4" s="21"/>
    </row>
    <row r="5" spans="2:19" x14ac:dyDescent="0.2">
      <c r="B5" s="21"/>
      <c r="C5" s="21"/>
      <c r="D5" s="22"/>
      <c r="E5" s="22"/>
      <c r="F5" s="22"/>
      <c r="G5" s="23"/>
      <c r="H5" s="21"/>
      <c r="I5" s="21"/>
      <c r="J5" s="21"/>
      <c r="K5" s="21"/>
      <c r="L5" s="21"/>
      <c r="M5" s="21"/>
      <c r="N5" s="21"/>
      <c r="O5" s="21"/>
      <c r="P5" s="21"/>
    </row>
    <row r="6" spans="2:19" ht="13.5" customHeight="1" thickBot="1" x14ac:dyDescent="0.35">
      <c r="B6" s="21"/>
      <c r="C6" s="21"/>
      <c r="D6" s="25"/>
      <c r="E6" s="25"/>
      <c r="F6" s="25"/>
      <c r="G6" s="26"/>
      <c r="H6" s="27"/>
      <c r="I6" s="161" t="s">
        <v>44</v>
      </c>
      <c r="J6" s="161"/>
      <c r="K6" s="161"/>
      <c r="L6" s="27"/>
      <c r="M6" s="27"/>
      <c r="N6" s="27"/>
      <c r="O6" s="27"/>
      <c r="P6" s="27"/>
    </row>
    <row r="7" spans="2:19" ht="14.25" customHeight="1" x14ac:dyDescent="0.2">
      <c r="B7" s="162" t="s">
        <v>68</v>
      </c>
      <c r="C7" s="14"/>
      <c r="D7" s="164" t="s">
        <v>96</v>
      </c>
      <c r="E7" s="165"/>
      <c r="F7" s="165"/>
      <c r="G7" s="165"/>
      <c r="H7" s="165"/>
      <c r="I7" s="165"/>
      <c r="J7" s="165"/>
      <c r="K7" s="165"/>
      <c r="L7" s="165"/>
      <c r="M7" s="165"/>
      <c r="N7" s="166"/>
      <c r="O7" s="170" t="s">
        <v>43</v>
      </c>
      <c r="P7" s="171"/>
    </row>
    <row r="8" spans="2:19" ht="30.75" customHeight="1" x14ac:dyDescent="0.3">
      <c r="B8" s="163"/>
      <c r="C8" s="15"/>
      <c r="D8" s="167"/>
      <c r="E8" s="168"/>
      <c r="F8" s="168"/>
      <c r="G8" s="168"/>
      <c r="H8" s="168"/>
      <c r="I8" s="168"/>
      <c r="J8" s="168"/>
      <c r="K8" s="168"/>
      <c r="L8" s="168"/>
      <c r="M8" s="168"/>
      <c r="N8" s="169"/>
      <c r="O8" s="172">
        <v>1234567890</v>
      </c>
      <c r="P8" s="173"/>
    </row>
    <row r="9" spans="2:19" x14ac:dyDescent="0.2">
      <c r="B9" s="163"/>
      <c r="C9" s="15"/>
      <c r="D9" s="174" t="s">
        <v>95</v>
      </c>
      <c r="E9" s="175"/>
      <c r="F9" s="175"/>
      <c r="G9" s="175"/>
      <c r="H9" s="175"/>
      <c r="I9" s="176"/>
      <c r="J9" s="180" t="s">
        <v>10</v>
      </c>
      <c r="K9" s="181"/>
      <c r="L9" s="181"/>
      <c r="M9" s="182"/>
      <c r="N9" s="180" t="s">
        <v>2</v>
      </c>
      <c r="O9" s="183"/>
      <c r="P9" s="9" t="s">
        <v>9</v>
      </c>
    </row>
    <row r="10" spans="2:19" ht="29.25" customHeight="1" thickBot="1" x14ac:dyDescent="0.4">
      <c r="B10" s="163"/>
      <c r="C10" s="15"/>
      <c r="D10" s="177"/>
      <c r="E10" s="178"/>
      <c r="F10" s="178"/>
      <c r="G10" s="178"/>
      <c r="H10" s="178"/>
      <c r="I10" s="179"/>
      <c r="J10" s="10" t="s">
        <v>3</v>
      </c>
      <c r="K10" s="54">
        <v>2</v>
      </c>
      <c r="L10" s="10" t="s">
        <v>4</v>
      </c>
      <c r="M10" s="54">
        <v>2020</v>
      </c>
      <c r="N10" s="10" t="s">
        <v>41</v>
      </c>
      <c r="O10" s="55" t="s">
        <v>94</v>
      </c>
      <c r="P10" s="11" t="s">
        <v>42</v>
      </c>
      <c r="Q10" s="27"/>
      <c r="R10" s="27"/>
    </row>
    <row r="11" spans="2:19" ht="18" customHeight="1" x14ac:dyDescent="0.2">
      <c r="B11" s="163"/>
      <c r="C11" s="15"/>
      <c r="D11" s="184" t="s">
        <v>90</v>
      </c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6"/>
    </row>
    <row r="12" spans="2:19" ht="11.25" customHeight="1" x14ac:dyDescent="0.2">
      <c r="B12" s="163"/>
      <c r="C12" s="15"/>
      <c r="D12" s="187" t="s">
        <v>0</v>
      </c>
      <c r="E12" s="188"/>
      <c r="F12" s="189"/>
      <c r="G12" s="4" t="s">
        <v>8</v>
      </c>
      <c r="H12" s="5"/>
      <c r="I12" s="6"/>
      <c r="J12" s="7" t="s">
        <v>0</v>
      </c>
      <c r="K12" s="148" t="s">
        <v>39</v>
      </c>
      <c r="L12" s="149"/>
      <c r="M12" s="8" t="s">
        <v>6</v>
      </c>
      <c r="N12" s="7" t="s">
        <v>0</v>
      </c>
      <c r="O12" s="150" t="s">
        <v>40</v>
      </c>
      <c r="P12" s="151"/>
    </row>
    <row r="13" spans="2:19" ht="12" customHeight="1" thickBot="1" x14ac:dyDescent="0.25">
      <c r="B13" s="163"/>
      <c r="C13" s="15"/>
      <c r="D13" s="152">
        <v>518</v>
      </c>
      <c r="E13" s="153"/>
      <c r="F13" s="154"/>
      <c r="G13" s="155"/>
      <c r="H13" s="156"/>
      <c r="I13" s="157"/>
      <c r="J13" s="18">
        <v>537</v>
      </c>
      <c r="K13" s="158"/>
      <c r="L13" s="159"/>
      <c r="M13" s="19"/>
      <c r="N13" s="18">
        <v>521</v>
      </c>
      <c r="O13" s="158"/>
      <c r="P13" s="160"/>
    </row>
    <row r="14" spans="2:19" ht="24" customHeight="1" x14ac:dyDescent="0.2">
      <c r="B14" s="163"/>
      <c r="C14" s="15"/>
      <c r="D14" s="140" t="s">
        <v>17</v>
      </c>
      <c r="E14" s="141"/>
      <c r="F14" s="141"/>
      <c r="G14" s="141"/>
      <c r="H14" s="141"/>
      <c r="I14" s="141"/>
      <c r="J14" s="141"/>
      <c r="K14" s="141"/>
      <c r="L14" s="141"/>
      <c r="M14" s="141"/>
      <c r="N14" s="142"/>
      <c r="O14" s="20" t="s">
        <v>48</v>
      </c>
      <c r="P14" s="20" t="s">
        <v>67</v>
      </c>
    </row>
    <row r="15" spans="2:19" ht="15" x14ac:dyDescent="0.25">
      <c r="B15" s="163"/>
      <c r="C15" s="15"/>
      <c r="D15" s="143" t="s">
        <v>18</v>
      </c>
      <c r="E15" s="144" t="s">
        <v>19</v>
      </c>
      <c r="F15" s="145"/>
      <c r="G15" s="35">
        <v>1</v>
      </c>
      <c r="H15" s="131" t="s">
        <v>54</v>
      </c>
      <c r="I15" s="132"/>
      <c r="J15" s="132"/>
      <c r="K15" s="132"/>
      <c r="L15" s="132"/>
      <c r="M15" s="132"/>
      <c r="N15" s="133"/>
      <c r="O15" s="28">
        <v>13</v>
      </c>
      <c r="P15" s="56">
        <v>100</v>
      </c>
      <c r="S15" s="21">
        <v>100</v>
      </c>
    </row>
    <row r="16" spans="2:19" ht="15" x14ac:dyDescent="0.25">
      <c r="B16" s="163"/>
      <c r="C16" s="15"/>
      <c r="D16" s="126"/>
      <c r="E16" s="127"/>
      <c r="F16" s="146"/>
      <c r="G16" s="36">
        <v>2</v>
      </c>
      <c r="H16" s="120" t="s">
        <v>53</v>
      </c>
      <c r="I16" s="121"/>
      <c r="J16" s="121"/>
      <c r="K16" s="121"/>
      <c r="L16" s="121"/>
      <c r="M16" s="121"/>
      <c r="N16" s="122"/>
      <c r="O16" s="29">
        <v>14</v>
      </c>
      <c r="P16" s="57">
        <v>1E-10</v>
      </c>
    </row>
    <row r="17" spans="2:20" ht="15" x14ac:dyDescent="0.25">
      <c r="B17" s="163"/>
      <c r="C17" s="15"/>
      <c r="D17" s="126"/>
      <c r="E17" s="127"/>
      <c r="F17" s="146"/>
      <c r="G17" s="35">
        <v>3</v>
      </c>
      <c r="H17" s="131" t="s">
        <v>49</v>
      </c>
      <c r="I17" s="132"/>
      <c r="J17" s="132"/>
      <c r="K17" s="132"/>
      <c r="L17" s="132"/>
      <c r="M17" s="132"/>
      <c r="N17" s="133"/>
      <c r="O17" s="28">
        <v>15</v>
      </c>
      <c r="P17" s="56">
        <v>0</v>
      </c>
      <c r="S17" s="21">
        <v>100</v>
      </c>
      <c r="T17" s="66">
        <v>200</v>
      </c>
    </row>
    <row r="18" spans="2:20" ht="15" x14ac:dyDescent="0.25">
      <c r="B18" s="163"/>
      <c r="C18" s="15"/>
      <c r="D18" s="126"/>
      <c r="E18" s="127"/>
      <c r="F18" s="146"/>
      <c r="G18" s="36">
        <v>4</v>
      </c>
      <c r="H18" s="120" t="s">
        <v>52</v>
      </c>
      <c r="I18" s="121"/>
      <c r="J18" s="121"/>
      <c r="K18" s="121"/>
      <c r="L18" s="121"/>
      <c r="M18" s="121"/>
      <c r="N18" s="122"/>
      <c r="O18" s="29">
        <v>505</v>
      </c>
      <c r="P18" s="57">
        <v>0</v>
      </c>
    </row>
    <row r="19" spans="2:20" ht="15" x14ac:dyDescent="0.25">
      <c r="B19" s="163"/>
      <c r="C19" s="15"/>
      <c r="D19" s="126"/>
      <c r="E19" s="127"/>
      <c r="F19" s="146"/>
      <c r="G19" s="35">
        <v>5</v>
      </c>
      <c r="H19" s="131" t="s">
        <v>50</v>
      </c>
      <c r="I19" s="132"/>
      <c r="J19" s="132"/>
      <c r="K19" s="132"/>
      <c r="L19" s="132"/>
      <c r="M19" s="132"/>
      <c r="N19" s="133"/>
      <c r="O19" s="28">
        <v>16</v>
      </c>
      <c r="P19" s="56">
        <v>1.0000000000000001E-5</v>
      </c>
    </row>
    <row r="20" spans="2:20" ht="15" x14ac:dyDescent="0.25">
      <c r="B20" s="163"/>
      <c r="C20" s="15"/>
      <c r="D20" s="126"/>
      <c r="E20" s="127"/>
      <c r="F20" s="146"/>
      <c r="G20" s="36">
        <v>6</v>
      </c>
      <c r="H20" s="120" t="s">
        <v>55</v>
      </c>
      <c r="I20" s="121"/>
      <c r="J20" s="121"/>
      <c r="K20" s="121"/>
      <c r="L20" s="121"/>
      <c r="M20" s="121"/>
      <c r="N20" s="122"/>
      <c r="O20" s="29">
        <v>17</v>
      </c>
      <c r="P20" s="57">
        <v>9.9999999999999995E-7</v>
      </c>
    </row>
    <row r="21" spans="2:20" ht="15" x14ac:dyDescent="0.25">
      <c r="B21" s="163"/>
      <c r="C21" s="15"/>
      <c r="D21" s="126"/>
      <c r="E21" s="127"/>
      <c r="F21" s="146"/>
      <c r="G21" s="35">
        <v>7</v>
      </c>
      <c r="H21" s="131" t="s">
        <v>93</v>
      </c>
      <c r="I21" s="132"/>
      <c r="J21" s="132"/>
      <c r="K21" s="132"/>
      <c r="L21" s="132"/>
      <c r="M21" s="132"/>
      <c r="N21" s="133"/>
      <c r="O21" s="28">
        <v>18</v>
      </c>
      <c r="P21" s="56">
        <v>1.0000000000000001E-5</v>
      </c>
    </row>
    <row r="22" spans="2:20" ht="15" x14ac:dyDescent="0.25">
      <c r="B22" s="163"/>
      <c r="C22" s="15"/>
      <c r="D22" s="126"/>
      <c r="E22" s="127"/>
      <c r="F22" s="146"/>
      <c r="G22" s="36">
        <v>8</v>
      </c>
      <c r="H22" s="120" t="s">
        <v>51</v>
      </c>
      <c r="I22" s="121"/>
      <c r="J22" s="121"/>
      <c r="K22" s="121"/>
      <c r="L22" s="121"/>
      <c r="M22" s="121"/>
      <c r="N22" s="122"/>
      <c r="O22" s="29">
        <v>39</v>
      </c>
      <c r="P22" s="58">
        <f>(P15+P19+P20+P21)*0.13</f>
        <v>13.00000273</v>
      </c>
    </row>
    <row r="23" spans="2:20" ht="15" x14ac:dyDescent="0.25">
      <c r="B23" s="163"/>
      <c r="C23" s="15"/>
      <c r="D23" s="126"/>
      <c r="E23" s="127"/>
      <c r="F23" s="146"/>
      <c r="G23" s="35">
        <v>9</v>
      </c>
      <c r="H23" s="131" t="s">
        <v>56</v>
      </c>
      <c r="I23" s="132"/>
      <c r="J23" s="132"/>
      <c r="K23" s="132"/>
      <c r="L23" s="132"/>
      <c r="M23" s="132"/>
      <c r="N23" s="133"/>
      <c r="O23" s="28">
        <v>55</v>
      </c>
      <c r="P23" s="56"/>
    </row>
    <row r="24" spans="2:20" ht="15.75" thickBot="1" x14ac:dyDescent="0.3">
      <c r="B24" s="163"/>
      <c r="C24" s="15"/>
      <c r="D24" s="115"/>
      <c r="E24" s="117"/>
      <c r="F24" s="147"/>
      <c r="G24" s="37">
        <v>10</v>
      </c>
      <c r="H24" s="98" t="s">
        <v>57</v>
      </c>
      <c r="I24" s="99"/>
      <c r="J24" s="99"/>
      <c r="K24" s="99"/>
      <c r="L24" s="99"/>
      <c r="M24" s="99"/>
      <c r="N24" s="100"/>
      <c r="O24" s="30">
        <v>1002</v>
      </c>
      <c r="P24" s="59">
        <f>+P22+P23</f>
        <v>13.00000273</v>
      </c>
    </row>
    <row r="25" spans="2:20" ht="14.25" customHeight="1" x14ac:dyDescent="0.25">
      <c r="B25" s="139"/>
      <c r="C25" s="12"/>
      <c r="D25" s="110" t="s">
        <v>20</v>
      </c>
      <c r="E25" s="112" t="s">
        <v>24</v>
      </c>
      <c r="F25" s="112" t="s">
        <v>25</v>
      </c>
      <c r="G25" s="38">
        <v>11</v>
      </c>
      <c r="H25" s="95" t="s">
        <v>84</v>
      </c>
      <c r="I25" s="96"/>
      <c r="J25" s="96"/>
      <c r="K25" s="96"/>
      <c r="L25" s="96"/>
      <c r="M25" s="96"/>
      <c r="N25" s="97"/>
      <c r="O25" s="31">
        <v>11</v>
      </c>
      <c r="P25" s="67">
        <f>+P26+P28+P27</f>
        <v>200</v>
      </c>
    </row>
    <row r="26" spans="2:20" ht="15" x14ac:dyDescent="0.25">
      <c r="B26" s="139"/>
      <c r="C26" s="12"/>
      <c r="D26" s="137"/>
      <c r="E26" s="101"/>
      <c r="F26" s="101"/>
      <c r="G26" s="36">
        <v>12</v>
      </c>
      <c r="H26" s="120" t="s">
        <v>85</v>
      </c>
      <c r="I26" s="121"/>
      <c r="J26" s="121"/>
      <c r="K26" s="121"/>
      <c r="L26" s="121"/>
      <c r="M26" s="121"/>
      <c r="N26" s="122"/>
      <c r="O26" s="29">
        <v>26</v>
      </c>
      <c r="P26" s="57">
        <v>100</v>
      </c>
      <c r="S26" s="21">
        <v>100</v>
      </c>
    </row>
    <row r="27" spans="2:20" ht="15" x14ac:dyDescent="0.25">
      <c r="B27" s="139"/>
      <c r="C27" s="12"/>
      <c r="D27" s="137"/>
      <c r="E27" s="101"/>
      <c r="F27" s="101"/>
      <c r="G27" s="35">
        <v>13</v>
      </c>
      <c r="H27" s="131" t="s">
        <v>58</v>
      </c>
      <c r="I27" s="132"/>
      <c r="J27" s="132"/>
      <c r="K27" s="132"/>
      <c r="L27" s="132"/>
      <c r="M27" s="132"/>
      <c r="N27" s="133"/>
      <c r="O27" s="28">
        <v>31</v>
      </c>
      <c r="P27" s="56">
        <v>100</v>
      </c>
      <c r="S27" s="21">
        <v>100</v>
      </c>
      <c r="T27" s="66">
        <v>200</v>
      </c>
    </row>
    <row r="28" spans="2:20" ht="15" x14ac:dyDescent="0.25">
      <c r="B28" s="139"/>
      <c r="C28" s="12"/>
      <c r="D28" s="137"/>
      <c r="E28" s="101"/>
      <c r="F28" s="101"/>
      <c r="G28" s="36">
        <v>14</v>
      </c>
      <c r="H28" s="120" t="s">
        <v>86</v>
      </c>
      <c r="I28" s="121"/>
      <c r="J28" s="121"/>
      <c r="K28" s="121"/>
      <c r="L28" s="121"/>
      <c r="M28" s="121"/>
      <c r="N28" s="122"/>
      <c r="O28" s="29">
        <v>27</v>
      </c>
      <c r="P28" s="57">
        <v>0</v>
      </c>
    </row>
    <row r="29" spans="2:20" ht="15" x14ac:dyDescent="0.25">
      <c r="B29" s="139"/>
      <c r="C29" s="12"/>
      <c r="D29" s="137"/>
      <c r="E29" s="101"/>
      <c r="F29" s="101"/>
      <c r="G29" s="35">
        <v>15</v>
      </c>
      <c r="H29" s="131" t="s">
        <v>92</v>
      </c>
      <c r="I29" s="132"/>
      <c r="J29" s="132"/>
      <c r="K29" s="132"/>
      <c r="L29" s="132"/>
      <c r="M29" s="132"/>
      <c r="N29" s="133"/>
      <c r="O29" s="28">
        <v>28</v>
      </c>
      <c r="P29" s="56"/>
    </row>
    <row r="30" spans="2:20" ht="15" x14ac:dyDescent="0.25">
      <c r="B30" s="139"/>
      <c r="C30" s="12"/>
      <c r="D30" s="137"/>
      <c r="E30" s="101"/>
      <c r="F30" s="101"/>
      <c r="G30" s="36">
        <v>16</v>
      </c>
      <c r="H30" s="120" t="s">
        <v>87</v>
      </c>
      <c r="I30" s="121"/>
      <c r="J30" s="121"/>
      <c r="K30" s="121"/>
      <c r="L30" s="121"/>
      <c r="M30" s="121"/>
      <c r="N30" s="122"/>
      <c r="O30" s="29">
        <v>114</v>
      </c>
      <c r="P30" s="58">
        <f>+(P26+P28+P29)*0.13</f>
        <v>13</v>
      </c>
    </row>
    <row r="31" spans="2:20" ht="15" x14ac:dyDescent="0.25">
      <c r="B31" s="139"/>
      <c r="C31" s="12"/>
      <c r="D31" s="137"/>
      <c r="E31" s="101"/>
      <c r="F31" s="101"/>
      <c r="G31" s="35">
        <v>17</v>
      </c>
      <c r="H31" s="131" t="s">
        <v>88</v>
      </c>
      <c r="I31" s="132"/>
      <c r="J31" s="132"/>
      <c r="K31" s="132"/>
      <c r="L31" s="132"/>
      <c r="M31" s="132"/>
      <c r="N31" s="133"/>
      <c r="O31" s="28">
        <v>1003</v>
      </c>
      <c r="P31" s="58">
        <f>(P27*((P15+P16)/(P15+P16+P17+P18)))*0.13</f>
        <v>13</v>
      </c>
    </row>
    <row r="32" spans="2:20" ht="15.75" thickBot="1" x14ac:dyDescent="0.3">
      <c r="B32" s="139"/>
      <c r="C32" s="12"/>
      <c r="D32" s="111"/>
      <c r="E32" s="113"/>
      <c r="F32" s="113"/>
      <c r="G32" s="37">
        <v>18</v>
      </c>
      <c r="H32" s="98" t="s">
        <v>89</v>
      </c>
      <c r="I32" s="99"/>
      <c r="J32" s="99"/>
      <c r="K32" s="99"/>
      <c r="L32" s="99"/>
      <c r="M32" s="99"/>
      <c r="N32" s="100"/>
      <c r="O32" s="30">
        <v>1004</v>
      </c>
      <c r="P32" s="59">
        <f>+P30+P31</f>
        <v>26</v>
      </c>
      <c r="R32" s="52"/>
    </row>
    <row r="33" spans="2:21" ht="15" x14ac:dyDescent="0.25">
      <c r="B33" s="138" t="s">
        <v>45</v>
      </c>
      <c r="C33" s="13"/>
      <c r="D33" s="114" t="s">
        <v>21</v>
      </c>
      <c r="E33" s="116" t="s">
        <v>26</v>
      </c>
      <c r="F33" s="116"/>
      <c r="G33" s="38">
        <v>19</v>
      </c>
      <c r="H33" s="95" t="s">
        <v>81</v>
      </c>
      <c r="I33" s="96"/>
      <c r="J33" s="96"/>
      <c r="K33" s="96"/>
      <c r="L33" s="96"/>
      <c r="M33" s="96"/>
      <c r="N33" s="97"/>
      <c r="O33" s="31">
        <v>693</v>
      </c>
      <c r="P33" s="61">
        <f>IF((P32-P24)&gt;0,P32-P24,0)</f>
        <v>12.99999727</v>
      </c>
      <c r="S33" s="65" t="s">
        <v>97</v>
      </c>
      <c r="T33" s="65" t="s">
        <v>98</v>
      </c>
    </row>
    <row r="34" spans="2:21" ht="15" x14ac:dyDescent="0.25">
      <c r="B34" s="138"/>
      <c r="C34" s="13"/>
      <c r="D34" s="126"/>
      <c r="E34" s="127"/>
      <c r="F34" s="127"/>
      <c r="G34" s="36">
        <v>20</v>
      </c>
      <c r="H34" s="120" t="s">
        <v>82</v>
      </c>
      <c r="I34" s="121"/>
      <c r="J34" s="121"/>
      <c r="K34" s="121"/>
      <c r="L34" s="121"/>
      <c r="M34" s="121"/>
      <c r="N34" s="122"/>
      <c r="O34" s="29">
        <v>909</v>
      </c>
      <c r="P34" s="58">
        <f>IF((P24-P32)&gt;0,P24-P32,0)</f>
        <v>0</v>
      </c>
      <c r="R34" s="21" t="s">
        <v>100</v>
      </c>
      <c r="S34" s="65">
        <v>-13</v>
      </c>
      <c r="T34" s="65">
        <v>13</v>
      </c>
      <c r="U34" s="64">
        <f>SUM(S34:T34)</f>
        <v>0</v>
      </c>
    </row>
    <row r="35" spans="2:21" ht="15" x14ac:dyDescent="0.25">
      <c r="B35" s="138"/>
      <c r="C35" s="13"/>
      <c r="D35" s="126"/>
      <c r="E35" s="127"/>
      <c r="F35" s="127"/>
      <c r="G35" s="35">
        <v>21</v>
      </c>
      <c r="H35" s="131" t="s">
        <v>69</v>
      </c>
      <c r="I35" s="132"/>
      <c r="J35" s="132"/>
      <c r="K35" s="132"/>
      <c r="L35" s="132"/>
      <c r="M35" s="132"/>
      <c r="N35" s="133"/>
      <c r="O35" s="28">
        <v>635</v>
      </c>
      <c r="P35" s="56"/>
      <c r="R35" s="21" t="s">
        <v>101</v>
      </c>
      <c r="S35" s="65">
        <v>3</v>
      </c>
      <c r="T35" s="65">
        <v>3</v>
      </c>
      <c r="U35" s="64">
        <f>SUM(S35:T35)</f>
        <v>6</v>
      </c>
    </row>
    <row r="36" spans="2:21" ht="15" x14ac:dyDescent="0.25">
      <c r="B36" s="138"/>
      <c r="C36" s="13"/>
      <c r="D36" s="126"/>
      <c r="E36" s="127"/>
      <c r="F36" s="127"/>
      <c r="G36" s="36">
        <v>22</v>
      </c>
      <c r="H36" s="120" t="s">
        <v>80</v>
      </c>
      <c r="I36" s="121"/>
      <c r="J36" s="121"/>
      <c r="K36" s="121"/>
      <c r="L36" s="121"/>
      <c r="M36" s="121"/>
      <c r="N36" s="122"/>
      <c r="O36" s="29">
        <v>648</v>
      </c>
      <c r="P36" s="57"/>
      <c r="R36" s="21" t="s">
        <v>99</v>
      </c>
      <c r="S36" s="65">
        <v>0</v>
      </c>
      <c r="T36" s="65">
        <v>13</v>
      </c>
      <c r="U36" s="64">
        <f>SUM(S36:T36)</f>
        <v>13</v>
      </c>
    </row>
    <row r="37" spans="2:21" ht="15" x14ac:dyDescent="0.25">
      <c r="B37" s="138"/>
      <c r="C37" s="13"/>
      <c r="D37" s="126"/>
      <c r="E37" s="127"/>
      <c r="F37" s="127"/>
      <c r="G37" s="35">
        <v>23</v>
      </c>
      <c r="H37" s="131" t="s">
        <v>83</v>
      </c>
      <c r="I37" s="132"/>
      <c r="J37" s="132"/>
      <c r="K37" s="132"/>
      <c r="L37" s="132"/>
      <c r="M37" s="132"/>
      <c r="N37" s="133"/>
      <c r="O37" s="28">
        <v>1001</v>
      </c>
      <c r="P37" s="58">
        <f>IF((P34-P35-P36)&gt;0,P34-P35-P36,0)</f>
        <v>0</v>
      </c>
    </row>
    <row r="38" spans="2:21" ht="15" x14ac:dyDescent="0.25">
      <c r="B38" s="138"/>
      <c r="C38" s="13"/>
      <c r="D38" s="126"/>
      <c r="E38" s="127"/>
      <c r="F38" s="127"/>
      <c r="G38" s="36">
        <v>24</v>
      </c>
      <c r="H38" s="120" t="s">
        <v>59</v>
      </c>
      <c r="I38" s="121"/>
      <c r="J38" s="121"/>
      <c r="K38" s="121"/>
      <c r="L38" s="121"/>
      <c r="M38" s="121"/>
      <c r="N38" s="122"/>
      <c r="O38" s="29">
        <v>622</v>
      </c>
      <c r="P38" s="57"/>
    </row>
    <row r="39" spans="2:21" ht="15" x14ac:dyDescent="0.25">
      <c r="B39" s="138"/>
      <c r="C39" s="13"/>
      <c r="D39" s="126"/>
      <c r="E39" s="127"/>
      <c r="F39" s="127"/>
      <c r="G39" s="35">
        <v>25</v>
      </c>
      <c r="H39" s="131" t="s">
        <v>60</v>
      </c>
      <c r="I39" s="132"/>
      <c r="J39" s="132"/>
      <c r="K39" s="132"/>
      <c r="L39" s="132"/>
      <c r="M39" s="132"/>
      <c r="N39" s="133"/>
      <c r="O39" s="28">
        <v>640</v>
      </c>
      <c r="P39" s="56"/>
    </row>
    <row r="40" spans="2:21" ht="15" x14ac:dyDescent="0.25">
      <c r="B40" s="138"/>
      <c r="C40" s="13"/>
      <c r="D40" s="126"/>
      <c r="E40" s="127"/>
      <c r="F40" s="127"/>
      <c r="G40" s="36">
        <v>26</v>
      </c>
      <c r="H40" s="120" t="s">
        <v>61</v>
      </c>
      <c r="I40" s="121"/>
      <c r="J40" s="121"/>
      <c r="K40" s="121"/>
      <c r="L40" s="121"/>
      <c r="M40" s="121"/>
      <c r="N40" s="122"/>
      <c r="O40" s="29">
        <v>643</v>
      </c>
      <c r="P40" s="58">
        <f>IF((P38+P39-P37)&gt;0,P38+P39-P37,0)</f>
        <v>0</v>
      </c>
    </row>
    <row r="41" spans="2:21" ht="15.75" customHeight="1" thickBot="1" x14ac:dyDescent="0.3">
      <c r="B41" s="138"/>
      <c r="C41" s="13"/>
      <c r="D41" s="115"/>
      <c r="E41" s="117"/>
      <c r="F41" s="117"/>
      <c r="G41" s="39">
        <v>27</v>
      </c>
      <c r="H41" s="123" t="s">
        <v>62</v>
      </c>
      <c r="I41" s="124"/>
      <c r="J41" s="124"/>
      <c r="K41" s="124"/>
      <c r="L41" s="124"/>
      <c r="M41" s="124"/>
      <c r="N41" s="125"/>
      <c r="O41" s="32">
        <v>996</v>
      </c>
      <c r="P41" s="59">
        <f>IF((P37-P38-P39)&gt;0,P37-P38-P39,0)</f>
        <v>0</v>
      </c>
    </row>
    <row r="42" spans="2:21" ht="15" customHeight="1" x14ac:dyDescent="0.25">
      <c r="B42" s="16"/>
      <c r="C42" s="17"/>
      <c r="D42" s="110" t="s">
        <v>22</v>
      </c>
      <c r="E42" s="112" t="s">
        <v>27</v>
      </c>
      <c r="F42" s="112" t="s">
        <v>28</v>
      </c>
      <c r="G42" s="40">
        <v>28</v>
      </c>
      <c r="H42" s="128" t="s">
        <v>70</v>
      </c>
      <c r="I42" s="129"/>
      <c r="J42" s="129"/>
      <c r="K42" s="129"/>
      <c r="L42" s="129"/>
      <c r="M42" s="129"/>
      <c r="N42" s="130"/>
      <c r="O42" s="33">
        <v>924</v>
      </c>
      <c r="P42" s="61">
        <f>+P41</f>
        <v>0</v>
      </c>
    </row>
    <row r="43" spans="2:21" ht="15" x14ac:dyDescent="0.25">
      <c r="B43" s="16"/>
      <c r="C43" s="17"/>
      <c r="D43" s="137"/>
      <c r="E43" s="101"/>
      <c r="F43" s="101"/>
      <c r="G43" s="35">
        <v>29</v>
      </c>
      <c r="H43" s="131" t="s">
        <v>71</v>
      </c>
      <c r="I43" s="132"/>
      <c r="J43" s="132"/>
      <c r="K43" s="132"/>
      <c r="L43" s="132"/>
      <c r="M43" s="132"/>
      <c r="N43" s="133"/>
      <c r="O43" s="28">
        <v>925</v>
      </c>
      <c r="P43" s="56"/>
    </row>
    <row r="44" spans="2:21" ht="15" x14ac:dyDescent="0.25">
      <c r="B44" s="16"/>
      <c r="C44" s="17"/>
      <c r="D44" s="137"/>
      <c r="E44" s="101"/>
      <c r="F44" s="101"/>
      <c r="G44" s="36">
        <v>30</v>
      </c>
      <c r="H44" s="120" t="s">
        <v>72</v>
      </c>
      <c r="I44" s="121"/>
      <c r="J44" s="121"/>
      <c r="K44" s="121"/>
      <c r="L44" s="121"/>
      <c r="M44" s="121"/>
      <c r="N44" s="122"/>
      <c r="O44" s="29">
        <v>938</v>
      </c>
      <c r="P44" s="57"/>
    </row>
    <row r="45" spans="2:21" ht="15" x14ac:dyDescent="0.25">
      <c r="B45" s="16"/>
      <c r="C45" s="17"/>
      <c r="D45" s="137"/>
      <c r="E45" s="101"/>
      <c r="F45" s="101"/>
      <c r="G45" s="35">
        <v>31</v>
      </c>
      <c r="H45" s="131" t="s">
        <v>63</v>
      </c>
      <c r="I45" s="132"/>
      <c r="J45" s="132"/>
      <c r="K45" s="132"/>
      <c r="L45" s="132"/>
      <c r="M45" s="132"/>
      <c r="N45" s="133"/>
      <c r="O45" s="28">
        <v>954</v>
      </c>
      <c r="P45" s="56"/>
    </row>
    <row r="46" spans="2:21" ht="15" x14ac:dyDescent="0.25">
      <c r="B46" s="16"/>
      <c r="C46" s="17"/>
      <c r="D46" s="137"/>
      <c r="E46" s="101"/>
      <c r="F46" s="101"/>
      <c r="G46" s="36">
        <v>32</v>
      </c>
      <c r="H46" s="120" t="s">
        <v>73</v>
      </c>
      <c r="I46" s="121"/>
      <c r="J46" s="121"/>
      <c r="K46" s="121"/>
      <c r="L46" s="121"/>
      <c r="M46" s="121"/>
      <c r="N46" s="122"/>
      <c r="O46" s="29">
        <v>967</v>
      </c>
      <c r="P46" s="57"/>
    </row>
    <row r="47" spans="2:21" ht="15.75" customHeight="1" thickBot="1" x14ac:dyDescent="0.3">
      <c r="B47" s="16"/>
      <c r="C47" s="17"/>
      <c r="D47" s="111"/>
      <c r="E47" s="113"/>
      <c r="F47" s="113"/>
      <c r="G47" s="39">
        <v>33</v>
      </c>
      <c r="H47" s="123" t="s">
        <v>64</v>
      </c>
      <c r="I47" s="124"/>
      <c r="J47" s="124"/>
      <c r="K47" s="124"/>
      <c r="L47" s="124"/>
      <c r="M47" s="124"/>
      <c r="N47" s="125"/>
      <c r="O47" s="32">
        <v>955</v>
      </c>
      <c r="P47" s="59">
        <f>P42+P43+P44+P45+P46</f>
        <v>0</v>
      </c>
    </row>
    <row r="48" spans="2:21" ht="15" customHeight="1" x14ac:dyDescent="0.25">
      <c r="B48" s="16"/>
      <c r="C48" s="17"/>
      <c r="D48" s="114" t="s">
        <v>23</v>
      </c>
      <c r="E48" s="116" t="s">
        <v>29</v>
      </c>
      <c r="F48" s="116" t="s">
        <v>30</v>
      </c>
      <c r="G48" s="40">
        <v>34</v>
      </c>
      <c r="H48" s="128" t="s">
        <v>74</v>
      </c>
      <c r="I48" s="129"/>
      <c r="J48" s="129"/>
      <c r="K48" s="129"/>
      <c r="L48" s="129"/>
      <c r="M48" s="129"/>
      <c r="N48" s="130"/>
      <c r="O48" s="33">
        <v>592</v>
      </c>
      <c r="P48" s="61">
        <f>IF((P33+P35+P36-P34)&gt;0,P33+P35+P36-P34,0)</f>
        <v>12.99999727</v>
      </c>
    </row>
    <row r="49" spans="2:16" ht="15" x14ac:dyDescent="0.25">
      <c r="B49" s="16"/>
      <c r="C49" s="17"/>
      <c r="D49" s="126"/>
      <c r="E49" s="127"/>
      <c r="F49" s="127"/>
      <c r="G49" s="35">
        <v>35</v>
      </c>
      <c r="H49" s="131" t="s">
        <v>75</v>
      </c>
      <c r="I49" s="132"/>
      <c r="J49" s="132"/>
      <c r="K49" s="132"/>
      <c r="L49" s="132"/>
      <c r="M49" s="132"/>
      <c r="N49" s="133"/>
      <c r="O49" s="28">
        <v>747</v>
      </c>
      <c r="P49" s="58">
        <f>IF((P40-P47)&gt;0,P40-P47,0)</f>
        <v>0</v>
      </c>
    </row>
    <row r="50" spans="2:16" ht="15.75" thickBot="1" x14ac:dyDescent="0.3">
      <c r="B50" s="16"/>
      <c r="C50" s="17"/>
      <c r="D50" s="126"/>
      <c r="E50" s="127"/>
      <c r="F50" s="127"/>
      <c r="G50" s="41">
        <v>36</v>
      </c>
      <c r="H50" s="134" t="s">
        <v>76</v>
      </c>
      <c r="I50" s="135"/>
      <c r="J50" s="135"/>
      <c r="K50" s="135"/>
      <c r="L50" s="135"/>
      <c r="M50" s="135"/>
      <c r="N50" s="136"/>
      <c r="O50" s="34">
        <v>646</v>
      </c>
      <c r="P50" s="62">
        <f>IF((P47-P40)&gt;0,P47-P40,0)</f>
        <v>0</v>
      </c>
    </row>
    <row r="51" spans="2:16" ht="15" x14ac:dyDescent="0.25">
      <c r="B51" s="106" t="s">
        <v>46</v>
      </c>
      <c r="C51" s="108" t="s">
        <v>47</v>
      </c>
      <c r="D51" s="110" t="s">
        <v>31</v>
      </c>
      <c r="E51" s="112" t="s">
        <v>32</v>
      </c>
      <c r="F51" s="112" t="s">
        <v>33</v>
      </c>
      <c r="G51" s="38">
        <v>37</v>
      </c>
      <c r="H51" s="95" t="s">
        <v>65</v>
      </c>
      <c r="I51" s="96"/>
      <c r="J51" s="96"/>
      <c r="K51" s="96"/>
      <c r="L51" s="96"/>
      <c r="M51" s="96"/>
      <c r="N51" s="97"/>
      <c r="O51" s="31">
        <v>677</v>
      </c>
      <c r="P51" s="60"/>
    </row>
    <row r="52" spans="2:16" ht="19.5" customHeight="1" thickBot="1" x14ac:dyDescent="0.3">
      <c r="B52" s="106"/>
      <c r="C52" s="108"/>
      <c r="D52" s="111"/>
      <c r="E52" s="113"/>
      <c r="F52" s="113"/>
      <c r="G52" s="37">
        <v>38</v>
      </c>
      <c r="H52" s="98" t="s">
        <v>77</v>
      </c>
      <c r="I52" s="99"/>
      <c r="J52" s="99"/>
      <c r="K52" s="99"/>
      <c r="L52" s="99"/>
      <c r="M52" s="99"/>
      <c r="N52" s="100"/>
      <c r="O52" s="30">
        <v>576</v>
      </c>
      <c r="P52" s="59">
        <f>IF((P50-P51)&gt;0,P50-P51,0)</f>
        <v>0</v>
      </c>
    </row>
    <row r="53" spans="2:16" ht="19.5" customHeight="1" x14ac:dyDescent="0.25">
      <c r="B53" s="106"/>
      <c r="C53" s="108"/>
      <c r="D53" s="114" t="s">
        <v>34</v>
      </c>
      <c r="E53" s="116" t="s">
        <v>35</v>
      </c>
      <c r="F53" s="118" t="s">
        <v>36</v>
      </c>
      <c r="G53" s="38">
        <v>39</v>
      </c>
      <c r="H53" s="95" t="s">
        <v>78</v>
      </c>
      <c r="I53" s="96"/>
      <c r="J53" s="96"/>
      <c r="K53" s="96"/>
      <c r="L53" s="96"/>
      <c r="M53" s="96"/>
      <c r="N53" s="97"/>
      <c r="O53" s="31">
        <v>580</v>
      </c>
      <c r="P53" s="60"/>
    </row>
    <row r="54" spans="2:16" ht="19.5" customHeight="1" thickBot="1" x14ac:dyDescent="0.3">
      <c r="B54" s="106"/>
      <c r="C54" s="108"/>
      <c r="D54" s="115"/>
      <c r="E54" s="117"/>
      <c r="F54" s="119"/>
      <c r="G54" s="37">
        <v>40</v>
      </c>
      <c r="H54" s="98" t="s">
        <v>79</v>
      </c>
      <c r="I54" s="99"/>
      <c r="J54" s="99"/>
      <c r="K54" s="99"/>
      <c r="L54" s="99"/>
      <c r="M54" s="99"/>
      <c r="N54" s="100"/>
      <c r="O54" s="30">
        <v>581</v>
      </c>
      <c r="P54" s="63"/>
    </row>
    <row r="55" spans="2:16" ht="19.5" customHeight="1" x14ac:dyDescent="0.25">
      <c r="B55" s="106"/>
      <c r="C55" s="108"/>
      <c r="D55" s="101" t="s">
        <v>37</v>
      </c>
      <c r="E55" s="101" t="s">
        <v>35</v>
      </c>
      <c r="F55" s="102" t="s">
        <v>38</v>
      </c>
      <c r="G55" s="42">
        <v>41</v>
      </c>
      <c r="H55" s="103" t="s">
        <v>11</v>
      </c>
      <c r="I55" s="103"/>
      <c r="J55" s="103" t="s">
        <v>12</v>
      </c>
      <c r="K55" s="103"/>
      <c r="L55" s="103" t="s">
        <v>13</v>
      </c>
      <c r="M55" s="103"/>
      <c r="N55" s="104" t="s">
        <v>14</v>
      </c>
      <c r="O55" s="72">
        <v>8883</v>
      </c>
      <c r="P55" s="74"/>
    </row>
    <row r="56" spans="2:16" ht="19.5" customHeight="1" thickBot="1" x14ac:dyDescent="0.3">
      <c r="B56" s="106"/>
      <c r="C56" s="108"/>
      <c r="D56" s="101"/>
      <c r="E56" s="101"/>
      <c r="F56" s="102"/>
      <c r="G56" s="41">
        <v>42</v>
      </c>
      <c r="H56" s="53">
        <v>8880</v>
      </c>
      <c r="I56" s="43"/>
      <c r="J56" s="53">
        <v>8882</v>
      </c>
      <c r="K56" s="43"/>
      <c r="L56" s="53">
        <v>8881</v>
      </c>
      <c r="M56" s="43"/>
      <c r="N56" s="105"/>
      <c r="O56" s="73"/>
      <c r="P56" s="75"/>
    </row>
    <row r="57" spans="2:16" ht="12.75" customHeight="1" x14ac:dyDescent="0.25">
      <c r="B57" s="106"/>
      <c r="C57" s="108"/>
      <c r="D57" s="76" t="s">
        <v>91</v>
      </c>
      <c r="E57" s="77"/>
      <c r="F57" s="77"/>
      <c r="G57" s="77"/>
      <c r="H57" s="77"/>
      <c r="I57" s="77"/>
      <c r="J57" s="77"/>
      <c r="K57" s="77"/>
      <c r="L57" s="77"/>
      <c r="M57" s="78"/>
      <c r="N57" s="79" t="s">
        <v>15</v>
      </c>
      <c r="O57" s="79"/>
      <c r="P57" s="80"/>
    </row>
    <row r="58" spans="2:16" ht="11.25" customHeight="1" x14ac:dyDescent="0.25">
      <c r="B58" s="106"/>
      <c r="C58" s="108"/>
      <c r="D58" s="85" t="s">
        <v>7</v>
      </c>
      <c r="E58" s="86"/>
      <c r="F58" s="86"/>
      <c r="G58" s="86"/>
      <c r="H58" s="86"/>
      <c r="I58" s="86"/>
      <c r="J58" s="86"/>
      <c r="K58" s="86"/>
      <c r="L58" s="86"/>
      <c r="M58" s="87"/>
      <c r="N58" s="81"/>
      <c r="O58" s="81"/>
      <c r="P58" s="82"/>
    </row>
    <row r="59" spans="2:16" ht="11.25" customHeight="1" x14ac:dyDescent="0.25">
      <c r="B59" s="106"/>
      <c r="C59" s="108"/>
      <c r="D59" s="44"/>
      <c r="E59" s="45"/>
      <c r="F59" s="45"/>
      <c r="G59" s="46"/>
      <c r="H59" s="47"/>
      <c r="I59" s="47"/>
      <c r="J59" s="47"/>
      <c r="K59" s="47"/>
      <c r="L59" s="47"/>
      <c r="M59" s="48"/>
      <c r="N59" s="83"/>
      <c r="O59" s="83"/>
      <c r="P59" s="84"/>
    </row>
    <row r="60" spans="2:16" ht="14.25" customHeight="1" x14ac:dyDescent="0.3">
      <c r="B60" s="106"/>
      <c r="C60" s="108"/>
      <c r="D60" s="44"/>
      <c r="E60" s="45"/>
      <c r="F60" s="45"/>
      <c r="G60" s="46"/>
      <c r="H60" s="51"/>
      <c r="I60" s="49"/>
      <c r="J60" s="49"/>
      <c r="K60" s="49"/>
      <c r="L60" s="51"/>
      <c r="M60" s="50"/>
      <c r="N60" s="88" t="s">
        <v>16</v>
      </c>
      <c r="O60" s="88"/>
      <c r="P60" s="89"/>
    </row>
    <row r="61" spans="2:16" ht="12.75" customHeight="1" thickBot="1" x14ac:dyDescent="0.3">
      <c r="B61" s="106"/>
      <c r="C61" s="108"/>
      <c r="D61" s="92" t="s">
        <v>5</v>
      </c>
      <c r="E61" s="93"/>
      <c r="F61" s="93"/>
      <c r="G61" s="93"/>
      <c r="H61" s="93"/>
      <c r="I61" s="93"/>
      <c r="J61" s="93"/>
      <c r="K61" s="93"/>
      <c r="L61" s="93"/>
      <c r="M61" s="94"/>
      <c r="N61" s="90"/>
      <c r="O61" s="90"/>
      <c r="P61" s="91"/>
    </row>
    <row r="62" spans="2:16" x14ac:dyDescent="0.2">
      <c r="B62" s="106"/>
      <c r="C62" s="108"/>
      <c r="D62" s="68" t="s">
        <v>66</v>
      </c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9"/>
    </row>
    <row r="63" spans="2:16" x14ac:dyDescent="0.2">
      <c r="B63" s="106"/>
      <c r="C63" s="10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9"/>
    </row>
    <row r="64" spans="2:16" ht="10.5" customHeight="1" x14ac:dyDescent="0.2">
      <c r="B64" s="106"/>
      <c r="C64" s="10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9"/>
    </row>
    <row r="65" spans="2:16" ht="6" customHeight="1" thickBot="1" x14ac:dyDescent="0.25">
      <c r="B65" s="107"/>
      <c r="C65" s="109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1"/>
    </row>
    <row r="66" spans="2:16" x14ac:dyDescent="0.2">
      <c r="B66" s="21"/>
      <c r="C66" s="21"/>
      <c r="D66" s="22"/>
      <c r="E66" s="22"/>
      <c r="F66" s="22"/>
      <c r="G66" s="23"/>
      <c r="H66" s="21"/>
      <c r="I66" s="21"/>
      <c r="J66" s="21"/>
      <c r="K66" s="21"/>
      <c r="L66" s="21"/>
      <c r="M66" s="21"/>
      <c r="N66" s="21"/>
      <c r="O66" s="21"/>
      <c r="P66" s="21"/>
    </row>
    <row r="67" spans="2:16" x14ac:dyDescent="0.2">
      <c r="B67" s="21"/>
      <c r="C67" s="21"/>
      <c r="D67" s="22"/>
      <c r="E67" s="22"/>
      <c r="F67" s="22"/>
      <c r="G67" s="23"/>
      <c r="H67" s="21"/>
      <c r="I67" s="21"/>
      <c r="J67" s="21"/>
      <c r="K67" s="21"/>
      <c r="L67" s="21"/>
      <c r="M67" s="21"/>
      <c r="N67" s="21"/>
      <c r="O67" s="21"/>
      <c r="P67" s="21"/>
    </row>
    <row r="68" spans="2:16" x14ac:dyDescent="0.2">
      <c r="B68" s="21"/>
      <c r="C68" s="21"/>
      <c r="D68" s="22"/>
      <c r="E68" s="22"/>
      <c r="F68" s="22"/>
      <c r="G68" s="23"/>
      <c r="H68" s="21"/>
      <c r="I68" s="21"/>
      <c r="J68" s="21"/>
      <c r="K68" s="21"/>
      <c r="L68" s="21"/>
      <c r="M68" s="21"/>
      <c r="N68" s="21"/>
      <c r="O68" s="21"/>
      <c r="P68" s="21"/>
    </row>
    <row r="69" spans="2:16" x14ac:dyDescent="0.2">
      <c r="B69" s="21"/>
      <c r="C69" s="21"/>
      <c r="D69" s="22"/>
      <c r="E69" s="22"/>
      <c r="F69" s="22"/>
      <c r="G69" s="23"/>
      <c r="H69" s="21"/>
      <c r="I69" s="21"/>
      <c r="J69" s="21"/>
      <c r="K69" s="21"/>
      <c r="L69" s="21"/>
      <c r="M69" s="21"/>
      <c r="N69" s="21"/>
      <c r="O69" s="21"/>
      <c r="P69" s="21"/>
    </row>
    <row r="70" spans="2:16" x14ac:dyDescent="0.2">
      <c r="B70" s="21"/>
      <c r="C70" s="21"/>
      <c r="D70" s="22"/>
      <c r="E70" s="22"/>
      <c r="F70" s="22"/>
      <c r="G70" s="23"/>
      <c r="H70" s="21"/>
      <c r="I70" s="21"/>
      <c r="J70" s="21"/>
      <c r="K70" s="21"/>
      <c r="L70" s="21"/>
      <c r="M70" s="21"/>
      <c r="N70" s="21"/>
      <c r="O70" s="21"/>
      <c r="P70" s="21"/>
    </row>
    <row r="71" spans="2:16" x14ac:dyDescent="0.2">
      <c r="B71" s="21"/>
      <c r="C71" s="21"/>
      <c r="D71" s="22"/>
      <c r="E71" s="22"/>
      <c r="F71" s="22"/>
      <c r="G71" s="23"/>
      <c r="H71" s="21"/>
      <c r="I71" s="21"/>
      <c r="J71" s="21"/>
      <c r="K71" s="21"/>
      <c r="L71" s="21"/>
      <c r="M71" s="21"/>
      <c r="N71" s="21"/>
      <c r="O71" s="21"/>
      <c r="P71" s="21"/>
    </row>
    <row r="72" spans="2:16" x14ac:dyDescent="0.2">
      <c r="B72" s="21"/>
      <c r="C72" s="21"/>
      <c r="D72" s="22"/>
      <c r="E72" s="22"/>
      <c r="F72" s="22"/>
      <c r="G72" s="23"/>
      <c r="H72" s="21"/>
      <c r="I72" s="21"/>
      <c r="J72" s="21"/>
      <c r="K72" s="21"/>
      <c r="L72" s="21"/>
      <c r="M72" s="21"/>
      <c r="N72" s="21"/>
      <c r="O72" s="21"/>
      <c r="P72" s="21"/>
    </row>
    <row r="73" spans="2:16" x14ac:dyDescent="0.2">
      <c r="B73" s="21"/>
      <c r="C73" s="21"/>
      <c r="D73" s="22"/>
      <c r="E73" s="22"/>
      <c r="F73" s="22"/>
      <c r="G73" s="23"/>
      <c r="H73" s="21"/>
      <c r="I73" s="21"/>
      <c r="J73" s="21"/>
      <c r="K73" s="21"/>
      <c r="L73" s="21"/>
      <c r="M73" s="21"/>
      <c r="N73" s="21"/>
      <c r="O73" s="21"/>
      <c r="P73" s="21"/>
    </row>
    <row r="74" spans="2:16" x14ac:dyDescent="0.2">
      <c r="B74" s="21"/>
      <c r="C74" s="21"/>
      <c r="D74" s="22"/>
      <c r="E74" s="22"/>
      <c r="F74" s="22"/>
      <c r="G74" s="23"/>
      <c r="H74" s="21"/>
      <c r="I74" s="21"/>
      <c r="J74" s="21"/>
      <c r="K74" s="21"/>
      <c r="L74" s="21"/>
      <c r="M74" s="21"/>
      <c r="N74" s="21"/>
      <c r="O74" s="21"/>
      <c r="P74" s="21"/>
    </row>
    <row r="75" spans="2:16" x14ac:dyDescent="0.2">
      <c r="B75" s="21"/>
      <c r="C75" s="21"/>
      <c r="D75" s="22"/>
      <c r="E75" s="22"/>
      <c r="F75" s="22"/>
      <c r="G75" s="23"/>
      <c r="H75" s="21"/>
      <c r="I75" s="21"/>
      <c r="J75" s="21"/>
      <c r="K75" s="21"/>
      <c r="L75" s="21"/>
      <c r="M75" s="21"/>
      <c r="N75" s="21"/>
      <c r="O75" s="21"/>
      <c r="P75" s="21"/>
    </row>
    <row r="76" spans="2:16" x14ac:dyDescent="0.2">
      <c r="B76" s="21"/>
      <c r="C76" s="21"/>
      <c r="D76" s="22"/>
      <c r="E76" s="22"/>
      <c r="F76" s="22"/>
      <c r="G76" s="23"/>
      <c r="H76" s="21"/>
      <c r="I76" s="21"/>
      <c r="J76" s="21"/>
      <c r="K76" s="21"/>
      <c r="L76" s="21"/>
      <c r="M76" s="21"/>
      <c r="N76" s="21"/>
      <c r="O76" s="21"/>
      <c r="P76" s="21"/>
    </row>
    <row r="77" spans="2:16" x14ac:dyDescent="0.2">
      <c r="B77" s="21"/>
      <c r="C77" s="21"/>
      <c r="D77" s="22"/>
      <c r="E77" s="22"/>
      <c r="F77" s="22"/>
      <c r="G77" s="23"/>
      <c r="H77" s="21"/>
      <c r="I77" s="21"/>
      <c r="J77" s="21"/>
      <c r="K77" s="21"/>
      <c r="L77" s="21"/>
      <c r="M77" s="21"/>
      <c r="N77" s="21"/>
      <c r="O77" s="21"/>
      <c r="P77" s="21"/>
    </row>
    <row r="78" spans="2:16" x14ac:dyDescent="0.2">
      <c r="B78" s="21"/>
      <c r="C78" s="21"/>
      <c r="D78" s="22"/>
      <c r="E78" s="22"/>
      <c r="F78" s="22"/>
      <c r="G78" s="23"/>
      <c r="H78" s="21"/>
      <c r="I78" s="21"/>
      <c r="J78" s="21"/>
      <c r="K78" s="21"/>
      <c r="L78" s="21"/>
      <c r="M78" s="21"/>
      <c r="N78" s="21"/>
      <c r="O78" s="21"/>
      <c r="P78" s="21"/>
    </row>
    <row r="79" spans="2:16" x14ac:dyDescent="0.2">
      <c r="B79" s="21"/>
      <c r="C79" s="21"/>
      <c r="D79" s="22"/>
      <c r="E79" s="22"/>
      <c r="F79" s="22"/>
      <c r="G79" s="23"/>
      <c r="H79" s="21"/>
      <c r="I79" s="21"/>
      <c r="J79" s="21"/>
      <c r="K79" s="21"/>
      <c r="L79" s="21"/>
      <c r="M79" s="21"/>
      <c r="N79" s="21"/>
      <c r="O79" s="21"/>
      <c r="P79" s="21"/>
    </row>
    <row r="80" spans="2:16" x14ac:dyDescent="0.2">
      <c r="B80" s="21"/>
      <c r="C80" s="21"/>
      <c r="D80" s="22"/>
      <c r="E80" s="22"/>
      <c r="F80" s="22"/>
      <c r="G80" s="23"/>
      <c r="H80" s="21"/>
      <c r="I80" s="21"/>
      <c r="J80" s="21"/>
      <c r="K80" s="21"/>
      <c r="L80" s="21"/>
      <c r="M80" s="21"/>
      <c r="N80" s="21"/>
      <c r="O80" s="21"/>
      <c r="P80" s="21"/>
    </row>
    <row r="81" spans="2:16" x14ac:dyDescent="0.2">
      <c r="B81" s="21"/>
      <c r="C81" s="21"/>
      <c r="D81" s="22"/>
      <c r="E81" s="22"/>
      <c r="F81" s="22"/>
      <c r="G81" s="23"/>
      <c r="H81" s="21"/>
      <c r="I81" s="21"/>
      <c r="J81" s="21"/>
      <c r="K81" s="21"/>
      <c r="L81" s="21"/>
      <c r="M81" s="21"/>
      <c r="N81" s="21"/>
      <c r="O81" s="21"/>
      <c r="P81" s="21"/>
    </row>
    <row r="82" spans="2:16" x14ac:dyDescent="0.2">
      <c r="B82" s="21"/>
      <c r="C82" s="21"/>
      <c r="D82" s="22"/>
      <c r="E82" s="22"/>
      <c r="F82" s="22"/>
      <c r="G82" s="23"/>
      <c r="H82" s="21"/>
      <c r="I82" s="21"/>
      <c r="J82" s="21"/>
      <c r="K82" s="21"/>
      <c r="L82" s="21"/>
      <c r="M82" s="21"/>
      <c r="N82" s="21"/>
      <c r="O82" s="21"/>
      <c r="P82" s="21"/>
    </row>
    <row r="83" spans="2:16" x14ac:dyDescent="0.2">
      <c r="B83" s="21"/>
      <c r="C83" s="21"/>
      <c r="D83" s="22"/>
      <c r="E83" s="22"/>
      <c r="F83" s="22"/>
      <c r="G83" s="23"/>
      <c r="H83" s="21"/>
      <c r="I83" s="21"/>
      <c r="J83" s="21"/>
      <c r="K83" s="21"/>
      <c r="L83" s="21"/>
      <c r="M83" s="21"/>
      <c r="N83" s="21"/>
      <c r="O83" s="21"/>
      <c r="P83" s="21"/>
    </row>
    <row r="84" spans="2:16" x14ac:dyDescent="0.2">
      <c r="B84" s="21"/>
      <c r="C84" s="21"/>
      <c r="D84" s="22"/>
      <c r="E84" s="22"/>
      <c r="F84" s="22"/>
      <c r="G84" s="23"/>
      <c r="H84" s="21"/>
      <c r="I84" s="21"/>
      <c r="J84" s="21"/>
      <c r="K84" s="21"/>
      <c r="L84" s="21"/>
      <c r="M84" s="21"/>
      <c r="N84" s="21"/>
      <c r="O84" s="21"/>
      <c r="P84" s="21"/>
    </row>
    <row r="85" spans="2:16" x14ac:dyDescent="0.2">
      <c r="B85" s="21"/>
      <c r="C85" s="21"/>
      <c r="D85" s="22"/>
      <c r="E85" s="22"/>
      <c r="F85" s="22"/>
      <c r="G85" s="23"/>
      <c r="H85" s="21"/>
      <c r="I85" s="21"/>
      <c r="J85" s="21"/>
      <c r="K85" s="21"/>
      <c r="L85" s="21"/>
      <c r="M85" s="21"/>
      <c r="N85" s="21"/>
      <c r="O85" s="21"/>
      <c r="P85" s="21"/>
    </row>
    <row r="86" spans="2:16" x14ac:dyDescent="0.2">
      <c r="B86" s="21"/>
      <c r="C86" s="21"/>
      <c r="D86" s="22"/>
      <c r="E86" s="22"/>
      <c r="F86" s="22"/>
      <c r="G86" s="23"/>
      <c r="H86" s="21"/>
      <c r="I86" s="21"/>
      <c r="J86" s="21"/>
      <c r="K86" s="21"/>
      <c r="L86" s="21"/>
      <c r="M86" s="21"/>
      <c r="N86" s="21"/>
      <c r="O86" s="21"/>
      <c r="P86" s="21"/>
    </row>
    <row r="87" spans="2:16" x14ac:dyDescent="0.2">
      <c r="B87" s="21"/>
      <c r="C87" s="21"/>
      <c r="D87" s="22"/>
      <c r="E87" s="22"/>
      <c r="F87" s="22"/>
      <c r="G87" s="23"/>
      <c r="H87" s="21"/>
      <c r="I87" s="21"/>
      <c r="J87" s="21"/>
      <c r="K87" s="21"/>
      <c r="L87" s="21"/>
      <c r="M87" s="21"/>
      <c r="N87" s="21"/>
      <c r="O87" s="21"/>
      <c r="P87" s="21"/>
    </row>
    <row r="88" spans="2:16" x14ac:dyDescent="0.2">
      <c r="B88" s="21"/>
      <c r="C88" s="21"/>
      <c r="D88" s="22"/>
      <c r="E88" s="22"/>
      <c r="F88" s="22"/>
      <c r="G88" s="23"/>
      <c r="H88" s="21"/>
      <c r="I88" s="21"/>
      <c r="J88" s="21"/>
      <c r="K88" s="21"/>
      <c r="L88" s="21"/>
      <c r="M88" s="21"/>
      <c r="N88" s="21"/>
      <c r="O88" s="21"/>
      <c r="P88" s="21"/>
    </row>
    <row r="89" spans="2:16" x14ac:dyDescent="0.2">
      <c r="B89" s="21"/>
      <c r="C89" s="21"/>
      <c r="D89" s="22"/>
      <c r="E89" s="22"/>
      <c r="F89" s="22"/>
      <c r="G89" s="23"/>
      <c r="H89" s="21"/>
      <c r="I89" s="21"/>
      <c r="J89" s="21"/>
      <c r="K89" s="21"/>
      <c r="L89" s="21"/>
      <c r="M89" s="21"/>
      <c r="N89" s="21"/>
      <c r="O89" s="21"/>
      <c r="P89" s="21"/>
    </row>
    <row r="90" spans="2:16" x14ac:dyDescent="0.2">
      <c r="B90" s="21"/>
      <c r="C90" s="21"/>
      <c r="D90" s="22"/>
      <c r="E90" s="22"/>
      <c r="F90" s="22"/>
      <c r="G90" s="23"/>
      <c r="H90" s="21"/>
      <c r="I90" s="21"/>
      <c r="J90" s="21"/>
      <c r="K90" s="21"/>
      <c r="L90" s="21"/>
      <c r="M90" s="21"/>
      <c r="N90" s="21"/>
      <c r="O90" s="21"/>
      <c r="P90" s="21"/>
    </row>
    <row r="91" spans="2:16" x14ac:dyDescent="0.2">
      <c r="B91" s="21"/>
      <c r="C91" s="21"/>
      <c r="D91" s="22"/>
      <c r="E91" s="22"/>
      <c r="F91" s="22"/>
      <c r="G91" s="23"/>
      <c r="H91" s="21"/>
      <c r="I91" s="21"/>
      <c r="J91" s="21"/>
      <c r="K91" s="21"/>
      <c r="L91" s="21"/>
      <c r="M91" s="21"/>
      <c r="N91" s="21"/>
      <c r="O91" s="21"/>
      <c r="P91" s="21"/>
    </row>
  </sheetData>
  <mergeCells count="97">
    <mergeCell ref="I6:K6"/>
    <mergeCell ref="B7:B24"/>
    <mergeCell ref="D7:N8"/>
    <mergeCell ref="O7:P7"/>
    <mergeCell ref="O8:P8"/>
    <mergeCell ref="D9:I10"/>
    <mergeCell ref="J9:M9"/>
    <mergeCell ref="N9:O9"/>
    <mergeCell ref="D11:P11"/>
    <mergeCell ref="D12:F12"/>
    <mergeCell ref="K12:L12"/>
    <mergeCell ref="O12:P12"/>
    <mergeCell ref="D13:F13"/>
    <mergeCell ref="G13:I13"/>
    <mergeCell ref="K13:L13"/>
    <mergeCell ref="O13:P13"/>
    <mergeCell ref="D14:N14"/>
    <mergeCell ref="D15:D24"/>
    <mergeCell ref="E15:E24"/>
    <mergeCell ref="F15:F24"/>
    <mergeCell ref="H15:N15"/>
    <mergeCell ref="H16:N16"/>
    <mergeCell ref="H17:N17"/>
    <mergeCell ref="H18:N18"/>
    <mergeCell ref="H19:N19"/>
    <mergeCell ref="H20:N20"/>
    <mergeCell ref="B25:B32"/>
    <mergeCell ref="D25:D32"/>
    <mergeCell ref="E25:E32"/>
    <mergeCell ref="F25:F32"/>
    <mergeCell ref="H25:N25"/>
    <mergeCell ref="H26:N26"/>
    <mergeCell ref="H32:N32"/>
    <mergeCell ref="H21:N21"/>
    <mergeCell ref="H22:N22"/>
    <mergeCell ref="H23:N23"/>
    <mergeCell ref="H24:N24"/>
    <mergeCell ref="H27:N27"/>
    <mergeCell ref="H28:N28"/>
    <mergeCell ref="H29:N29"/>
    <mergeCell ref="H30:N30"/>
    <mergeCell ref="H31:N31"/>
    <mergeCell ref="B33:B41"/>
    <mergeCell ref="D33:D41"/>
    <mergeCell ref="E33:E41"/>
    <mergeCell ref="F33:F41"/>
    <mergeCell ref="H33:N33"/>
    <mergeCell ref="H34:N34"/>
    <mergeCell ref="H35:N35"/>
    <mergeCell ref="H36:N36"/>
    <mergeCell ref="H37:N37"/>
    <mergeCell ref="H38:N38"/>
    <mergeCell ref="H39:N39"/>
    <mergeCell ref="H40:N40"/>
    <mergeCell ref="H41:N41"/>
    <mergeCell ref="D42:D47"/>
    <mergeCell ref="E42:E47"/>
    <mergeCell ref="F42:F47"/>
    <mergeCell ref="H42:N42"/>
    <mergeCell ref="H43:N43"/>
    <mergeCell ref="H44:N44"/>
    <mergeCell ref="H45:N45"/>
    <mergeCell ref="H46:N46"/>
    <mergeCell ref="H47:N47"/>
    <mergeCell ref="D48:D50"/>
    <mergeCell ref="E48:E50"/>
    <mergeCell ref="F48:F50"/>
    <mergeCell ref="H48:N48"/>
    <mergeCell ref="H49:N49"/>
    <mergeCell ref="H50:N50"/>
    <mergeCell ref="H51:N51"/>
    <mergeCell ref="H52:N52"/>
    <mergeCell ref="D53:D54"/>
    <mergeCell ref="E53:E54"/>
    <mergeCell ref="F53:F54"/>
    <mergeCell ref="B51:B65"/>
    <mergeCell ref="C51:C65"/>
    <mergeCell ref="D51:D52"/>
    <mergeCell ref="E51:E52"/>
    <mergeCell ref="F51:F52"/>
    <mergeCell ref="H53:N53"/>
    <mergeCell ref="H54:N54"/>
    <mergeCell ref="D55:D56"/>
    <mergeCell ref="E55:E56"/>
    <mergeCell ref="F55:F56"/>
    <mergeCell ref="H55:I55"/>
    <mergeCell ref="J55:K55"/>
    <mergeCell ref="L55:M55"/>
    <mergeCell ref="N55:N56"/>
    <mergeCell ref="D62:P65"/>
    <mergeCell ref="O55:O56"/>
    <mergeCell ref="P55:P56"/>
    <mergeCell ref="D57:M57"/>
    <mergeCell ref="N57:P59"/>
    <mergeCell ref="D58:M58"/>
    <mergeCell ref="N60:P61"/>
    <mergeCell ref="D61:M61"/>
  </mergeCells>
  <pageMargins left="0.70866141732283472" right="0.70866141732283472" top="0.74803149606299213" bottom="0.74803149606299213" header="0.31496062992125984" footer="0.31496062992125984"/>
  <pageSetup scale="70" orientation="portrait" horizont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IVA 200 V3 (2)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Nery Soliz Valdivia</dc:creator>
  <cp:lastModifiedBy>user</cp:lastModifiedBy>
  <cp:lastPrinted>2014-02-02T23:14:41Z</cp:lastPrinted>
  <dcterms:created xsi:type="dcterms:W3CDTF">2013-01-30T19:06:59Z</dcterms:created>
  <dcterms:modified xsi:type="dcterms:W3CDTF">2020-07-28T23:54:02Z</dcterms:modified>
</cp:coreProperties>
</file>